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EN" sheetId="1" state="visible" r:id="rId3"/>
    <sheet name="DETALL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<sst xmlns="http://schemas.openxmlformats.org/spreadsheetml/2006/main" count="144" uniqueCount="118">
  <si>
    <t xml:space="preserve">CONCEPTOS DE GASTO</t>
  </si>
  <si>
    <t xml:space="preserve">Cuantía sin IVA </t>
  </si>
  <si>
    <t xml:space="preserve">Cuantía con IVA</t>
  </si>
  <si>
    <t xml:space="preserve">Cuantía subvencionada por otra entidad</t>
  </si>
  <si>
    <t xml:space="preserve">Cuantía subvencionada por el IMDEEC</t>
  </si>
  <si>
    <t xml:space="preserve">Constitución y puesta en marcha de la actividad empresarial.</t>
  </si>
  <si>
    <t xml:space="preserve">Honorarios de profesionales puesta en marcha de la actividad empresarial, tutorización y relevo generacional.</t>
  </si>
  <si>
    <t xml:space="preserve">Registro y licencia de patentes y marcas comerciales.</t>
  </si>
  <si>
    <t xml:space="preserve">Propiedad Intelectual, Propiedad Industrial, Derechos de Autor y Copyright.</t>
  </si>
  <si>
    <t xml:space="preserve">ITPAJD relativos al inicio de la actividad empresarial.</t>
  </si>
  <si>
    <t xml:space="preserve">Traspaso de negocio y traspaso de licencias de autotaxi.</t>
  </si>
  <si>
    <t xml:space="preserve">Tasas de inspección sanitaria.</t>
  </si>
  <si>
    <t xml:space="preserve">Gastos de formación complementaria.</t>
  </si>
  <si>
    <t xml:space="preserve">Gastos de publicidad de lanzamiento.</t>
  </si>
  <si>
    <t xml:space="preserve">Canon de Franquicia.</t>
  </si>
  <si>
    <t xml:space="preserve">Cuota de inscripción/alta en el correspondiente Colegio profesional.</t>
  </si>
  <si>
    <t xml:space="preserve">Cuotas de la Seguridad Social.</t>
  </si>
  <si>
    <t xml:space="preserve">Cuotas de autónomos colaboradores.</t>
  </si>
  <si>
    <t xml:space="preserve">Software necesario para el desarrollo de la actividad empresarial, y su renovación.</t>
  </si>
  <si>
    <t xml:space="preserve">Cuotas del arrendamiento del local/establecimiento.</t>
  </si>
  <si>
    <t xml:space="preserve">Cuotas de préstamo hipotecario sobre bienes muebles o inmuebles.</t>
  </si>
  <si>
    <t xml:space="preserve">Cuotas de suministros de electricidad y gas natural.</t>
  </si>
  <si>
    <t xml:space="preserve">Servicios por empresas externas que contribuyan a la adaptación o mitigación ante el cambio climático.</t>
  </si>
  <si>
    <t xml:space="preserve">Servicios por empresas externas para garantizar su conciliación y descanso.</t>
  </si>
  <si>
    <t xml:space="preserve">Cuotas por pertenencia a asociaciones empresariales de participación en eventos de networking de empresas.</t>
  </si>
  <si>
    <t xml:space="preserve">Los gastos de  marketing de “negocio a negocio”, business-to-business.</t>
  </si>
  <si>
    <t xml:space="preserve">TOTAL</t>
  </si>
  <si>
    <r>
      <rPr>
        <b val="true"/>
        <sz val="14"/>
        <color rgb="FF000000"/>
        <rFont val="Arial"/>
        <family val="0"/>
        <charset val="1"/>
      </rPr>
      <t xml:space="preserve">INSTRUCCIONES
Este documento contiene datos de muestra. Por favor, siga las instrucciones que se le indican a continuación:
</t>
    </r>
    <r>
      <rPr>
        <sz val="14"/>
        <color rgb="FF000000"/>
        <rFont val="Arial"/>
        <family val="0"/>
        <charset val="1"/>
      </rPr>
      <t xml:space="preserve">- Cumplimente </t>
    </r>
    <r>
      <rPr>
        <b val="true"/>
        <sz val="14"/>
        <color rgb="FF000000"/>
        <rFont val="Arial"/>
        <family val="0"/>
        <charset val="1"/>
      </rPr>
      <t xml:space="preserve">CON SUS DATOS</t>
    </r>
    <r>
      <rPr>
        <sz val="14"/>
        <color rgb="FF000000"/>
        <rFont val="Arial"/>
        <family val="0"/>
        <charset val="1"/>
      </rPr>
      <t xml:space="preserve"> la información del </t>
    </r>
    <r>
      <rPr>
        <b val="true"/>
        <sz val="14"/>
        <color rgb="FF000000"/>
        <rFont val="Arial"/>
        <family val="0"/>
        <charset val="1"/>
      </rPr>
      <t xml:space="preserve">DETALLE</t>
    </r>
    <r>
      <rPr>
        <sz val="14"/>
        <color rgb="FF000000"/>
        <rFont val="Arial"/>
        <family val="0"/>
        <charset val="1"/>
      </rPr>
      <t xml:space="preserve"> de la cuenta justificativa.
- Exporte a PDF la información del </t>
    </r>
    <r>
      <rPr>
        <b val="true"/>
        <sz val="14"/>
        <color rgb="FF000000"/>
        <rFont val="Arial"/>
        <family val="0"/>
        <charset val="1"/>
      </rPr>
      <t xml:space="preserve">DETALLE</t>
    </r>
    <r>
      <rPr>
        <sz val="14"/>
        <color rgb="FF000000"/>
        <rFont val="Arial"/>
        <family val="0"/>
        <charset val="1"/>
      </rPr>
      <t xml:space="preserve">.
- Compruebe que la información se ha trasladado correctamente al PDF exportado.
- Traslade la información del </t>
    </r>
    <r>
      <rPr>
        <b val="true"/>
        <sz val="14"/>
        <color rgb="FF000000"/>
        <rFont val="Arial"/>
        <family val="0"/>
        <charset val="1"/>
      </rPr>
      <t xml:space="preserve">RESUMEN</t>
    </r>
    <r>
      <rPr>
        <sz val="14"/>
        <color rgb="FF000000"/>
        <rFont val="Arial"/>
        <family val="0"/>
        <charset val="1"/>
      </rPr>
      <t xml:space="preserve"> al formulario de solicitud.
- Adjunte el PDF del </t>
    </r>
    <r>
      <rPr>
        <b val="true"/>
        <sz val="14"/>
        <color rgb="FF000000"/>
        <rFont val="Arial"/>
        <family val="0"/>
        <charset val="1"/>
      </rPr>
      <t xml:space="preserve">DETALLE</t>
    </r>
    <r>
      <rPr>
        <sz val="14"/>
        <color rgb="FF000000"/>
        <rFont val="Arial"/>
        <family val="0"/>
        <charset val="1"/>
      </rPr>
      <t xml:space="preserve"> en la solicitud.</t>
    </r>
  </si>
  <si>
    <t xml:space="preserve">Concepto de gasto</t>
  </si>
  <si>
    <t xml:space="preserve">Descripción</t>
  </si>
  <si>
    <t xml:space="preserve">Nº. factura / Documento</t>
  </si>
  <si>
    <t xml:space="preserve">Fecha de emisión</t>
  </si>
  <si>
    <t xml:space="preserve">Entidad emisora/acreedor</t>
  </si>
  <si>
    <t xml:space="preserve">NIF/NIE</t>
  </si>
  <si>
    <t xml:space="preserve">Fecha de pago</t>
  </si>
  <si>
    <t xml:space="preserve">Descripción1</t>
  </si>
  <si>
    <t xml:space="preserve">FAC-001</t>
  </si>
  <si>
    <t xml:space="preserve">ENTIDAD-1</t>
  </si>
  <si>
    <t xml:space="preserve">NIF-1</t>
  </si>
  <si>
    <t xml:space="preserve">Descripción2</t>
  </si>
  <si>
    <t xml:space="preserve">ENTIDAD-2</t>
  </si>
  <si>
    <t xml:space="preserve">NIF-2</t>
  </si>
  <si>
    <t xml:space="preserve">Descripción3</t>
  </si>
  <si>
    <t xml:space="preserve">FAC-003</t>
  </si>
  <si>
    <t xml:space="preserve">ENTIDAD-3</t>
  </si>
  <si>
    <t xml:space="preserve">NIF-3</t>
  </si>
  <si>
    <t xml:space="preserve">Descripción4</t>
  </si>
  <si>
    <t xml:space="preserve">FAC-004</t>
  </si>
  <si>
    <t xml:space="preserve">ENTIDAD-4</t>
  </si>
  <si>
    <t xml:space="preserve">NIF-4</t>
  </si>
  <si>
    <t xml:space="preserve">Descripción5</t>
  </si>
  <si>
    <t xml:space="preserve">FAC-005</t>
  </si>
  <si>
    <t xml:space="preserve">ENTIDAD-5</t>
  </si>
  <si>
    <t xml:space="preserve">NIF-5</t>
  </si>
  <si>
    <t xml:space="preserve">Descripción6</t>
  </si>
  <si>
    <t xml:space="preserve">FAC-006</t>
  </si>
  <si>
    <t xml:space="preserve">ENTIDAD-6</t>
  </si>
  <si>
    <t xml:space="preserve">NIF-6</t>
  </si>
  <si>
    <t xml:space="preserve">Descripción7</t>
  </si>
  <si>
    <t xml:space="preserve">FAC-007</t>
  </si>
  <si>
    <t xml:space="preserve">ENTIDAD-7</t>
  </si>
  <si>
    <t xml:space="preserve">NIF-7</t>
  </si>
  <si>
    <t xml:space="preserve">Descripción8</t>
  </si>
  <si>
    <t xml:space="preserve">FAC-008</t>
  </si>
  <si>
    <t xml:space="preserve">ENTIDAD-8</t>
  </si>
  <si>
    <t xml:space="preserve">NIF-8</t>
  </si>
  <si>
    <t xml:space="preserve">Descripción9</t>
  </si>
  <si>
    <t xml:space="preserve">FAC-009</t>
  </si>
  <si>
    <t xml:space="preserve">ENTIDAD-9</t>
  </si>
  <si>
    <t xml:space="preserve">NIF-9</t>
  </si>
  <si>
    <t xml:space="preserve">Descripción10</t>
  </si>
  <si>
    <t xml:space="preserve">FAC-010</t>
  </si>
  <si>
    <t xml:space="preserve">ENTIDAD-10</t>
  </si>
  <si>
    <t xml:space="preserve">NIF-10</t>
  </si>
  <si>
    <t xml:space="preserve">Descripción11</t>
  </si>
  <si>
    <t xml:space="preserve">FAC-012</t>
  </si>
  <si>
    <t xml:space="preserve">ENTIDAD-12</t>
  </si>
  <si>
    <t xml:space="preserve">NIF-12</t>
  </si>
  <si>
    <t xml:space="preserve">Descripción12</t>
  </si>
  <si>
    <t xml:space="preserve">FAC-013</t>
  </si>
  <si>
    <t xml:space="preserve">ENTIDAD-13</t>
  </si>
  <si>
    <t xml:space="preserve">NIF-13</t>
  </si>
  <si>
    <t xml:space="preserve">Descripción13</t>
  </si>
  <si>
    <t xml:space="preserve">FAC-014</t>
  </si>
  <si>
    <t xml:space="preserve">ENTIDAD-14</t>
  </si>
  <si>
    <t xml:space="preserve">NIF-14</t>
  </si>
  <si>
    <t xml:space="preserve">Descripción14</t>
  </si>
  <si>
    <t xml:space="preserve">FAC-015</t>
  </si>
  <si>
    <t xml:space="preserve">ENTIDAD-15</t>
  </si>
  <si>
    <t xml:space="preserve">NIF-15</t>
  </si>
  <si>
    <t xml:space="preserve">Descripción15</t>
  </si>
  <si>
    <t xml:space="preserve">FAC-016</t>
  </si>
  <si>
    <t xml:space="preserve">ENTIDAD-16</t>
  </si>
  <si>
    <t xml:space="preserve">NIF-16</t>
  </si>
  <si>
    <t xml:space="preserve">Descripción16</t>
  </si>
  <si>
    <t xml:space="preserve">FAC-017</t>
  </si>
  <si>
    <t xml:space="preserve">ENTIDAD-17</t>
  </si>
  <si>
    <t xml:space="preserve">NIF-17</t>
  </si>
  <si>
    <t xml:space="preserve">Descripción17</t>
  </si>
  <si>
    <t xml:space="preserve">FAC-018</t>
  </si>
  <si>
    <t xml:space="preserve">ENTIDAD-18</t>
  </si>
  <si>
    <t xml:space="preserve">NIF-18</t>
  </si>
  <si>
    <t xml:space="preserve">Descripción18</t>
  </si>
  <si>
    <t xml:space="preserve">FAC-019</t>
  </si>
  <si>
    <t xml:space="preserve">ENTIDAD-19</t>
  </si>
  <si>
    <t xml:space="preserve">NIF-19</t>
  </si>
  <si>
    <t xml:space="preserve">Descripción19</t>
  </si>
  <si>
    <t xml:space="preserve">FAC-020</t>
  </si>
  <si>
    <t xml:space="preserve">ENTIDAD-20</t>
  </si>
  <si>
    <t xml:space="preserve">NIF-20</t>
  </si>
  <si>
    <t xml:space="preserve">Descripción20</t>
  </si>
  <si>
    <t xml:space="preserve">FAC-021</t>
  </si>
  <si>
    <t xml:space="preserve">ENTIDAD-21</t>
  </si>
  <si>
    <t xml:space="preserve">NIF-21</t>
  </si>
  <si>
    <t xml:space="preserve">Descripción21</t>
  </si>
  <si>
    <t xml:space="preserve">FAC-022</t>
  </si>
  <si>
    <t xml:space="preserve">ENTIDAD-22</t>
  </si>
  <si>
    <t xml:space="preserve">NIF-22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</si>
</sst>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1]"/>
    <numFmt numFmtId="166" formatCode="d/mm/yyyy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0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0"/>
      <charset val="1"/>
    </font>
    <font>
      <b val="true"/>
      <sz val="12"/>
      <color theme="1"/>
      <name val="Calibri"/>
      <family val="0"/>
      <charset val="1"/>
    </font>
    <font>
      <b val="true"/>
      <sz val="14"/>
      <color rgb="FF000000"/>
      <name val="Arial"/>
      <family val="0"/>
      <charset val="1"/>
    </font>
    <font>
      <sz val="14"/>
      <color rgb="FF000000"/>
      <name val="Arial"/>
      <family val="0"/>
      <charset val="1"/>
    </font>
    <font>
      <b val="true"/>
      <sz val="9"/>
      <color rgb="FF000000"/>
      <name val="Calibri"/>
      <family val="0"/>
      <charset val="1"/>
    </font>
    <font>
      <sz val="9"/>
      <color theme="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7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C23" activeCellId="0" sqref="C23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111.76"/>
    <col collapsed="false" customWidth="true" hidden="false" outlineLevel="0" max="3" min="2" style="1" width="16.89"/>
    <col collapsed="false" customWidth="true" hidden="false" outlineLevel="0" max="4" min="4" style="1" width="15.38"/>
    <col collapsed="false" customWidth="true" hidden="false" outlineLevel="0" max="16384" min="16384" style="1" width="11.53"/>
  </cols>
  <sheetData>
    <row r="1" customFormat="false" ht="49.25" hidden="false" customHeight="false" outlineLevel="0" collapsed="false">
      <c r="A1" s="2" t="s">
        <v>0</v>
      </c>
      <c r="B1" s="2"/>
      <c r="C1" s="2" t="s">
        <v>1</v>
      </c>
      <c r="D1" s="2" t="s">
        <v>2</v>
      </c>
      <c r="E1" s="3" t="s">
        <v>3</v>
      </c>
      <c r="F1" s="4" t="s">
        <v>4</v>
      </c>
    </row>
    <row r="2" customFormat="false" ht="15" hidden="false" customHeight="false" outlineLevel="0" collapsed="false">
      <c r="A2" s="5" t="s">
        <v>5</v>
      </c>
      <c r="B2" s="5"/>
      <c r="C2" s="6" t="n">
        <f aca="false">SUMIF(DETALLE!A:A,$A2,DETALLE!H:H)</f>
        <v>1200</v>
      </c>
      <c r="D2" s="6" t="n">
        <f aca="false">SUMIF(DETALLE!A:A,$A2,DETALLE!I:I)</f>
        <v>1452</v>
      </c>
      <c r="E2" s="6" t="n">
        <f aca="false">SUMIF(DETALLE!A:A,$A2,DETALLE!J:J)</f>
        <v>100</v>
      </c>
      <c r="F2" s="6" t="n">
        <f aca="false">SUMIF(DETALLE!A:A,$A2,DETALLE!K:K)</f>
        <v>200</v>
      </c>
    </row>
    <row r="3" customFormat="false" ht="15" hidden="false" customHeight="false" outlineLevel="0" collapsed="false">
      <c r="A3" s="5" t="s">
        <v>6</v>
      </c>
      <c r="B3" s="5"/>
      <c r="C3" s="6" t="n">
        <f aca="false">SUMIF(DETALLE!A:A,A3,DETALLE!H:H)</f>
        <v>600</v>
      </c>
      <c r="D3" s="6" t="n">
        <f aca="false">SUMIF(DETALLE!A:A,$A3,DETALLE!I:I)</f>
        <v>726</v>
      </c>
      <c r="E3" s="6" t="n">
        <f aca="false">SUMIF(DETALLE!A:A,$A3,DETALLE!J:J)</f>
        <v>100</v>
      </c>
      <c r="F3" s="6" t="n">
        <f aca="false">SUMIF(DETALLE!A:A,$A3,DETALLE!K:K)</f>
        <v>200</v>
      </c>
    </row>
    <row r="4" customFormat="false" ht="15" hidden="false" customHeight="false" outlineLevel="0" collapsed="false">
      <c r="A4" s="5" t="s">
        <v>7</v>
      </c>
      <c r="B4" s="5"/>
      <c r="C4" s="6" t="n">
        <f aca="false">SUMIF(DETALLE!A:A,A4,DETALLE!H:H)</f>
        <v>500</v>
      </c>
      <c r="D4" s="6" t="n">
        <f aca="false">SUMIF(DETALLE!A:A,$A4,DETALLE!I:I)</f>
        <v>605</v>
      </c>
      <c r="E4" s="6" t="n">
        <f aca="false">SUMIF(DETALLE!A:A,$A4,DETALLE!J:J)</f>
        <v>100</v>
      </c>
      <c r="F4" s="6" t="n">
        <f aca="false">SUMIF(DETALLE!A:A,$A4,DETALLE!K:K)</f>
        <v>200</v>
      </c>
    </row>
    <row r="5" customFormat="false" ht="15" hidden="false" customHeight="false" outlineLevel="0" collapsed="false">
      <c r="A5" s="5" t="s">
        <v>8</v>
      </c>
      <c r="B5" s="5"/>
      <c r="C5" s="6" t="n">
        <f aca="false">SUMIF(DETALLE!A:A,A5,DETALLE!H:H)</f>
        <v>1525</v>
      </c>
      <c r="D5" s="6" t="n">
        <f aca="false">SUMIF(DETALLE!A:A,$A5,DETALLE!I:I)</f>
        <v>1845.25</v>
      </c>
      <c r="E5" s="6" t="n">
        <f aca="false">SUMIF(DETALLE!A:A,$A5,DETALLE!J:J)</f>
        <v>100</v>
      </c>
      <c r="F5" s="6" t="n">
        <f aca="false">SUMIF(DETALLE!A:A,$A5,DETALLE!K:K)</f>
        <v>200</v>
      </c>
    </row>
    <row r="6" customFormat="false" ht="15" hidden="false" customHeight="false" outlineLevel="0" collapsed="false">
      <c r="A6" s="5" t="s">
        <v>9</v>
      </c>
      <c r="B6" s="5"/>
      <c r="C6" s="6" t="n">
        <f aca="false">SUMIF(DETALLE!A:A,A6,DETALLE!H:H)</f>
        <v>255</v>
      </c>
      <c r="D6" s="6" t="n">
        <f aca="false">SUMIF(DETALLE!A:A,$A6,DETALLE!I:I)</f>
        <v>308.55</v>
      </c>
      <c r="E6" s="6" t="n">
        <f aca="false">SUMIF(DETALLE!A:A,$A6,DETALLE!J:J)</f>
        <v>100</v>
      </c>
      <c r="F6" s="6" t="n">
        <f aca="false">SUMIF(DETALLE!A:A,$A6,DETALLE!K:K)</f>
        <v>200</v>
      </c>
    </row>
    <row r="7" customFormat="false" ht="15" hidden="false" customHeight="false" outlineLevel="0" collapsed="false">
      <c r="A7" s="5" t="s">
        <v>10</v>
      </c>
      <c r="B7" s="5"/>
      <c r="C7" s="6" t="n">
        <f aca="false">SUMIF(DETALLE!A:A,A7,DETALLE!H:H)</f>
        <v>2458</v>
      </c>
      <c r="D7" s="6" t="n">
        <f aca="false">SUMIF(DETALLE!A:A,$A7,DETALLE!I:I)</f>
        <v>2974.18</v>
      </c>
      <c r="E7" s="6" t="n">
        <f aca="false">SUMIF(DETALLE!A:A,$A7,DETALLE!J:J)</f>
        <v>100</v>
      </c>
      <c r="F7" s="6" t="n">
        <f aca="false">SUMIF(DETALLE!A:A,$A7,DETALLE!K:K)</f>
        <v>200</v>
      </c>
    </row>
    <row r="8" customFormat="false" ht="15" hidden="false" customHeight="false" outlineLevel="0" collapsed="false">
      <c r="A8" s="1" t="s">
        <v>11</v>
      </c>
      <c r="B8" s="5"/>
      <c r="C8" s="6" t="n">
        <f aca="false">SUMIF(DETALLE!A:A,A8,DETALLE!H:H)</f>
        <v>1200</v>
      </c>
      <c r="D8" s="6" t="n">
        <f aca="false">SUMIF(DETALLE!A:A,$A8,DETALLE!I:I)</f>
        <v>1452</v>
      </c>
      <c r="E8" s="6" t="n">
        <f aca="false">SUMIF(DETALLE!A:A,$A8,DETALLE!J:J)</f>
        <v>100</v>
      </c>
      <c r="F8" s="6" t="n">
        <f aca="false">SUMIF(DETALLE!A:A,$A8,DETALLE!K:K)</f>
        <v>200</v>
      </c>
    </row>
    <row r="9" customFormat="false" ht="15" hidden="false" customHeight="false" outlineLevel="0" collapsed="false">
      <c r="A9" s="5" t="s">
        <v>12</v>
      </c>
      <c r="B9" s="5"/>
      <c r="C9" s="6" t="n">
        <f aca="false">SUMIF(DETALLE!A:A,A9,DETALLE!H:H)</f>
        <v>600</v>
      </c>
      <c r="D9" s="6" t="n">
        <f aca="false">SUMIF(DETALLE!A:A,$A9,DETALLE!I:I)</f>
        <v>726</v>
      </c>
      <c r="E9" s="6" t="n">
        <f aca="false">SUMIF(DETALLE!A:A,$A9,DETALLE!J:J)</f>
        <v>100</v>
      </c>
      <c r="F9" s="6" t="n">
        <f aca="false">SUMIF(DETALLE!A:A,$A9,DETALLE!K:K)</f>
        <v>200</v>
      </c>
    </row>
    <row r="10" customFormat="false" ht="15" hidden="false" customHeight="false" outlineLevel="0" collapsed="false">
      <c r="A10" s="5" t="s">
        <v>13</v>
      </c>
      <c r="B10" s="5"/>
      <c r="C10" s="6" t="n">
        <f aca="false">SUMIF(DETALLE!A:A,A10,DETALLE!H:H)</f>
        <v>500</v>
      </c>
      <c r="D10" s="6" t="n">
        <f aca="false">SUMIF(DETALLE!A:A,$A10,DETALLE!I:I)</f>
        <v>605</v>
      </c>
      <c r="E10" s="6" t="n">
        <f aca="false">SUMIF(DETALLE!A:A,$A10,DETALLE!J:J)</f>
        <v>100</v>
      </c>
      <c r="F10" s="6" t="n">
        <f aca="false">SUMIF(DETALLE!A:A,$A10,DETALLE!K:K)</f>
        <v>200</v>
      </c>
    </row>
    <row r="11" customFormat="false" ht="15" hidden="false" customHeight="false" outlineLevel="0" collapsed="false">
      <c r="A11" s="5" t="s">
        <v>14</v>
      </c>
      <c r="B11" s="5"/>
      <c r="C11" s="6" t="n">
        <f aca="false">SUMIF(DETALLE!A:A,A11,DETALLE!H:H)</f>
        <v>1525</v>
      </c>
      <c r="D11" s="6" t="n">
        <f aca="false">SUMIF(DETALLE!A:A,$A11,DETALLE!I:I)</f>
        <v>1845.25</v>
      </c>
      <c r="E11" s="6" t="n">
        <f aca="false">SUMIF(DETALLE!A:A,$A11,DETALLE!J:J)</f>
        <v>100</v>
      </c>
      <c r="F11" s="6" t="n">
        <f aca="false">SUMIF(DETALLE!A:A,$A11,DETALLE!K:K)</f>
        <v>200</v>
      </c>
    </row>
    <row r="12" customFormat="false" ht="15" hidden="false" customHeight="false" outlineLevel="0" collapsed="false">
      <c r="A12" s="5" t="s">
        <v>15</v>
      </c>
      <c r="B12" s="5"/>
      <c r="C12" s="6" t="n">
        <f aca="false">SUMIF(DETALLE!A:A,A12,DETALLE!H:H)</f>
        <v>2458</v>
      </c>
      <c r="D12" s="6" t="n">
        <f aca="false">SUMIF(DETALLE!A:A,$A12,DETALLE!I:I)</f>
        <v>2974.18</v>
      </c>
      <c r="E12" s="6" t="n">
        <f aca="false">SUMIF(DETALLE!A:A,$A12,DETALLE!J:J)</f>
        <v>100</v>
      </c>
      <c r="F12" s="6" t="n">
        <f aca="false">SUMIF(DETALLE!A:A,$A12,DETALLE!K:K)</f>
        <v>200</v>
      </c>
    </row>
    <row r="13" customFormat="false" ht="15" hidden="false" customHeight="false" outlineLevel="0" collapsed="false">
      <c r="A13" s="1" t="s">
        <v>16</v>
      </c>
      <c r="B13" s="5"/>
      <c r="C13" s="6" t="n">
        <f aca="false">SUMIF(DETALLE!A:A,A13,DETALLE!H:H)</f>
        <v>1200</v>
      </c>
      <c r="D13" s="6" t="n">
        <f aca="false">SUMIF(DETALLE!A:A,$A13,DETALLE!I:I)</f>
        <v>1452</v>
      </c>
      <c r="E13" s="6" t="n">
        <f aca="false">SUMIF(DETALLE!A:A,$A13,DETALLE!J:J)</f>
        <v>100</v>
      </c>
      <c r="F13" s="6" t="n">
        <f aca="false">SUMIF(DETALLE!A:A,$A13,DETALLE!K:K)</f>
        <v>200</v>
      </c>
    </row>
    <row r="14" customFormat="false" ht="15" hidden="false" customHeight="false" outlineLevel="0" collapsed="false">
      <c r="A14" s="5" t="s">
        <v>17</v>
      </c>
      <c r="B14" s="5"/>
      <c r="C14" s="6" t="n">
        <f aca="false">SUMIF(DETALLE!A:A,A14,DETALLE!H:H)</f>
        <v>600</v>
      </c>
      <c r="D14" s="6" t="n">
        <f aca="false">SUMIF(DETALLE!A:A,$A14,DETALLE!I:I)</f>
        <v>726</v>
      </c>
      <c r="E14" s="6" t="n">
        <f aca="false">SUMIF(DETALLE!A:A,$A14,DETALLE!J:J)</f>
        <v>100</v>
      </c>
      <c r="F14" s="6" t="n">
        <f aca="false">SUMIF(DETALLE!A:A,$A14,DETALLE!K:K)</f>
        <v>200</v>
      </c>
    </row>
    <row r="15" customFormat="false" ht="15" hidden="false" customHeight="false" outlineLevel="0" collapsed="false">
      <c r="A15" s="5" t="s">
        <v>18</v>
      </c>
      <c r="B15" s="5"/>
      <c r="C15" s="6" t="n">
        <f aca="false">SUMIF(DETALLE!A:A,A15,DETALLE!H:H)</f>
        <v>601</v>
      </c>
      <c r="D15" s="6" t="n">
        <f aca="false">SUMIF(DETALLE!A:A,$A15,DETALLE!I:I)</f>
        <v>727.21</v>
      </c>
      <c r="E15" s="6" t="n">
        <f aca="false">SUMIF(DETALLE!A:A,$A15,DETALLE!J:J)</f>
        <v>101</v>
      </c>
      <c r="F15" s="6" t="n">
        <f aca="false">SUMIF(DETALLE!A:A,$A15,DETALLE!K:K)</f>
        <v>201</v>
      </c>
    </row>
    <row r="16" customFormat="false" ht="15" hidden="false" customHeight="false" outlineLevel="0" collapsed="false">
      <c r="A16" s="5" t="s">
        <v>19</v>
      </c>
      <c r="B16" s="5"/>
      <c r="C16" s="6" t="n">
        <f aca="false">SUMIF(DETALLE!A:A,A16,DETALLE!H:H)</f>
        <v>602</v>
      </c>
      <c r="D16" s="6" t="n">
        <f aca="false">SUMIF(DETALLE!A:A,$A16,DETALLE!I:I)</f>
        <v>728.42</v>
      </c>
      <c r="E16" s="6" t="n">
        <f aca="false">SUMIF(DETALLE!A:A,$A16,DETALLE!J:J)</f>
        <v>102</v>
      </c>
      <c r="F16" s="6" t="n">
        <f aca="false">SUMIF(DETALLE!A:A,$A16,DETALLE!K:K)</f>
        <v>202</v>
      </c>
    </row>
    <row r="17" customFormat="false" ht="15" hidden="false" customHeight="false" outlineLevel="0" collapsed="false">
      <c r="A17" s="1" t="s">
        <v>20</v>
      </c>
      <c r="B17" s="5"/>
      <c r="C17" s="6" t="n">
        <f aca="false">SUMIF(DETALLE!A:A,A17,DETALLE!H:H)</f>
        <v>603</v>
      </c>
      <c r="D17" s="6" t="n">
        <f aca="false">SUMIF(DETALLE!A:A,$A17,DETALLE!I:I)</f>
        <v>729.63</v>
      </c>
      <c r="E17" s="6" t="n">
        <f aca="false">SUMIF(DETALLE!A:A,$A17,DETALLE!J:J)</f>
        <v>103</v>
      </c>
      <c r="F17" s="6" t="n">
        <f aca="false">SUMIF(DETALLE!A:A,$A17,DETALLE!K:K)</f>
        <v>203</v>
      </c>
    </row>
    <row r="18" customFormat="false" ht="15" hidden="false" customHeight="false" outlineLevel="0" collapsed="false">
      <c r="A18" s="7" t="s">
        <v>21</v>
      </c>
      <c r="B18" s="5"/>
      <c r="C18" s="6" t="n">
        <f aca="false">SUMIF(DETALLE!A:A,A18,DETALLE!H:H)</f>
        <v>604</v>
      </c>
      <c r="D18" s="6" t="n">
        <f aca="false">SUMIF(DETALLE!A:A,$A18,DETALLE!I:I)</f>
        <v>730.84</v>
      </c>
      <c r="E18" s="6" t="n">
        <f aca="false">SUMIF(DETALLE!A:A,$A18,DETALLE!J:J)</f>
        <v>104</v>
      </c>
      <c r="F18" s="6" t="n">
        <f aca="false">SUMIF(DETALLE!A:A,$A18,DETALLE!K:K)</f>
        <v>204</v>
      </c>
    </row>
    <row r="19" customFormat="false" ht="15" hidden="false" customHeight="true" outlineLevel="0" collapsed="false">
      <c r="A19" s="5" t="s">
        <v>22</v>
      </c>
      <c r="B19" s="5"/>
      <c r="C19" s="6" t="n">
        <f aca="false">SUMIF(DETALLE!A:A,A19,DETALLE!H:H)</f>
        <v>605</v>
      </c>
      <c r="D19" s="6" t="n">
        <f aca="false">SUMIF(DETALLE!A:A,$A19,DETALLE!I:I)</f>
        <v>732.05</v>
      </c>
      <c r="E19" s="6" t="n">
        <f aca="false">SUMIF(DETALLE!A:A,$A19,DETALLE!J:J)</f>
        <v>105</v>
      </c>
      <c r="F19" s="6" t="n">
        <f aca="false">SUMIF(DETALLE!A:A,$A19,DETALLE!K:K)</f>
        <v>205</v>
      </c>
    </row>
    <row r="20" customFormat="false" ht="15" hidden="false" customHeight="true" outlineLevel="0" collapsed="false">
      <c r="A20" s="5" t="s">
        <v>23</v>
      </c>
      <c r="B20" s="5"/>
      <c r="C20" s="6" t="n">
        <f aca="false">SUMIF(DETALLE!A:A,A20,DETALLE!H:H)</f>
        <v>606</v>
      </c>
      <c r="D20" s="6" t="n">
        <f aca="false">SUMIF(DETALLE!A:A,$A20,DETALLE!I:I)</f>
        <v>733.26</v>
      </c>
      <c r="E20" s="6" t="n">
        <f aca="false">SUMIF(DETALLE!A:A,$A20,DETALLE!J:J)</f>
        <v>106</v>
      </c>
      <c r="F20" s="6" t="n">
        <f aca="false">SUMIF(DETALLE!A:A,$A20,DETALLE!K:K)</f>
        <v>206</v>
      </c>
    </row>
    <row r="21" customFormat="false" ht="15" hidden="false" customHeight="true" outlineLevel="0" collapsed="false">
      <c r="A21" s="5" t="s">
        <v>24</v>
      </c>
      <c r="B21" s="5"/>
      <c r="C21" s="6" t="n">
        <f aca="false">SUMIF(DETALLE!A:A,A21,DETALLE!H:H)</f>
        <v>607</v>
      </c>
      <c r="D21" s="6" t="n">
        <f aca="false">SUMIF(DETALLE!A:A,$A21,DETALLE!I:I)</f>
        <v>734.47</v>
      </c>
      <c r="E21" s="6" t="n">
        <f aca="false">SUMIF(DETALLE!A:A,$A21,DETALLE!J:J)</f>
        <v>107</v>
      </c>
      <c r="F21" s="6" t="n">
        <f aca="false">SUMIF(DETALLE!A:A,$A21,DETALLE!K:K)</f>
        <v>207</v>
      </c>
    </row>
    <row r="22" customFormat="false" ht="15" hidden="false" customHeight="true" outlineLevel="0" collapsed="false">
      <c r="A22" s="5" t="s">
        <v>25</v>
      </c>
      <c r="B22" s="5"/>
      <c r="C22" s="6" t="n">
        <f aca="false">SUMIF(DETALLE!A:A,A22,DETALLE!H:H)</f>
        <v>608</v>
      </c>
      <c r="D22" s="6" t="n">
        <f aca="false">SUMIF(DETALLE!A:A,$A22,DETALLE!I:I)</f>
        <v>735.68</v>
      </c>
      <c r="E22" s="6" t="n">
        <f aca="false">SUMIF(DETALLE!A:A,$A22,DETALLE!J:J)</f>
        <v>108</v>
      </c>
      <c r="F22" s="6" t="n">
        <f aca="false">SUMIF(DETALLE!A:A,$A22,DETALLE!K:K)</f>
        <v>208</v>
      </c>
    </row>
    <row r="23" customFormat="false" ht="15" hidden="false" customHeight="true" outlineLevel="0" collapsed="false">
      <c r="B23" s="8" t="s">
        <v>26</v>
      </c>
      <c r="C23" s="9" t="n">
        <f aca="false">SUM(C2:C22)</f>
        <v>19457</v>
      </c>
      <c r="D23" s="9" t="n">
        <f aca="false">SUM(D2:D22)</f>
        <v>23542.97</v>
      </c>
      <c r="E23" s="9" t="n">
        <f aca="false">SUM(E2:E22)</f>
        <v>2136</v>
      </c>
      <c r="F23" s="9" t="n">
        <f aca="false">SUM(F2:F22)</f>
        <v>4236</v>
      </c>
    </row>
    <row r="24" customFormat="false" ht="258.95" hidden="false" customHeight="true" outlineLevel="0" collapsed="false">
      <c r="A24" s="10" t="s">
        <v>27</v>
      </c>
      <c r="B24" s="10"/>
      <c r="C24" s="10"/>
      <c r="D24" s="10"/>
    </row>
    <row r="27" customFormat="false" ht="15" hidden="false" customHeight="false" outlineLevel="0" collapsed="false"/>
    <row r="33" customFormat="false" ht="15" hidden="false" customHeight="false" outlineLevel="0" collapsed="false"/>
    <row r="37" customFormat="false" ht="15" hidden="false" customHeight="false" outlineLevel="0" collapsed="false"/>
  </sheetData>
  <sheetProtection sheet="true" objects="true" scenarios="true"/>
  <mergeCells count="1">
    <mergeCell ref="A24:D24"/>
  </mergeCells>
  <printOptions headings="false" gridLines="false" gridLinesSet="true" horizontalCentered="true" verticalCentered="false"/>
  <pageMargins left="0.39375" right="0.39375" top="0.590277777777778" bottom="0.560416666666667" header="0.39375" footer="0.3937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&amp;L&amp;"Times New Roman,Normal"&amp;12&amp;KffffffAyuntamiento de Córdoba&amp;C&amp;"Times New Roman,Normal"&amp;12&amp;KffffffResumen de la cuenta justificativa&amp;R&amp;"Times New Roman,Normal"&amp;12&amp;KffffffIMDEEC</oddHeader>
    <oddFooter>&amp;R&amp;"Times New Roman,Normal"&amp;12&amp;Kffffff&amp;P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3" activeCellId="0" sqref="A23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1" width="81.24"/>
    <col collapsed="false" customWidth="true" hidden="false" outlineLevel="0" max="2" min="2" style="1" width="32.25"/>
    <col collapsed="false" customWidth="true" hidden="false" outlineLevel="0" max="3" min="3" style="1" width="14.19"/>
    <col collapsed="false" customWidth="true" hidden="false" outlineLevel="0" max="4" min="4" style="1" width="10.57"/>
    <col collapsed="false" customWidth="true" hidden="false" outlineLevel="0" max="5" min="5" style="1" width="28.63"/>
    <col collapsed="false" customWidth="true" hidden="false" outlineLevel="0" max="6" min="6" style="1" width="11.5"/>
    <col collapsed="false" customWidth="true" hidden="false" outlineLevel="0" max="7" min="7" style="1" width="10.71"/>
    <col collapsed="false" customWidth="true" hidden="false" outlineLevel="0" max="8" min="8" style="1" width="11.5"/>
    <col collapsed="false" customWidth="true" hidden="false" outlineLevel="0" max="9" min="9" style="1" width="10.01"/>
    <col collapsed="false" customWidth="true" hidden="false" outlineLevel="0" max="10" min="10" style="1" width="11.82"/>
    <col collapsed="false" customWidth="true" hidden="false" outlineLevel="0" max="11" min="11" style="1" width="11.12"/>
    <col collapsed="false" customWidth="true" hidden="false" outlineLevel="0" max="16384" min="16384" style="1" width="11.53"/>
  </cols>
  <sheetData>
    <row r="1" customFormat="false" ht="37.3" hidden="false" customHeight="false" outlineLevel="0" collapsed="false">
      <c r="A1" s="12" t="s">
        <v>28</v>
      </c>
      <c r="B1" s="12" t="s">
        <v>29</v>
      </c>
      <c r="C1" s="12" t="s">
        <v>30</v>
      </c>
      <c r="D1" s="12" t="s">
        <v>31</v>
      </c>
      <c r="E1" s="12" t="s">
        <v>32</v>
      </c>
      <c r="F1" s="12" t="s">
        <v>33</v>
      </c>
      <c r="G1" s="12" t="s">
        <v>34</v>
      </c>
      <c r="H1" s="12" t="s">
        <v>1</v>
      </c>
      <c r="I1" s="12" t="s">
        <v>2</v>
      </c>
      <c r="J1" s="12" t="s">
        <v>3</v>
      </c>
      <c r="K1" s="12" t="s">
        <v>4</v>
      </c>
    </row>
    <row r="2" customFormat="false" ht="26.1" hidden="false" customHeight="true" outlineLevel="0" collapsed="false">
      <c r="A2" s="13" t="s">
        <v>5</v>
      </c>
      <c r="B2" s="14" t="s">
        <v>35</v>
      </c>
      <c r="C2" s="14" t="s">
        <v>36</v>
      </c>
      <c r="D2" s="15" t="n">
        <v>45444</v>
      </c>
      <c r="E2" s="14" t="s">
        <v>37</v>
      </c>
      <c r="F2" s="14" t="s">
        <v>38</v>
      </c>
      <c r="G2" s="15" t="n">
        <v>45444</v>
      </c>
      <c r="H2" s="16" t="n">
        <v>1200</v>
      </c>
      <c r="I2" s="16" t="n">
        <v>1452</v>
      </c>
      <c r="J2" s="16" t="n">
        <v>100</v>
      </c>
      <c r="K2" s="16" t="n">
        <v>200</v>
      </c>
    </row>
    <row r="3" customFormat="false" ht="15" hidden="false" customHeight="false" outlineLevel="0" collapsed="false">
      <c r="A3" s="13" t="s">
        <v>6</v>
      </c>
      <c r="B3" s="14" t="s">
        <v>39</v>
      </c>
      <c r="C3" s="14" t="s">
        <v>36</v>
      </c>
      <c r="D3" s="15" t="n">
        <v>45444</v>
      </c>
      <c r="E3" s="14" t="s">
        <v>40</v>
      </c>
      <c r="F3" s="14" t="s">
        <v>41</v>
      </c>
      <c r="G3" s="15" t="n">
        <v>45474</v>
      </c>
      <c r="H3" s="16" t="n">
        <v>600</v>
      </c>
      <c r="I3" s="16" t="n">
        <f aca="false">H3*1.21</f>
        <v>726</v>
      </c>
      <c r="J3" s="16" t="n">
        <v>100</v>
      </c>
      <c r="K3" s="16" t="n">
        <v>200</v>
      </c>
    </row>
    <row r="4" customFormat="false" ht="15" hidden="false" customHeight="false" outlineLevel="0" collapsed="false">
      <c r="A4" s="13" t="s">
        <v>7</v>
      </c>
      <c r="B4" s="14" t="s">
        <v>42</v>
      </c>
      <c r="C4" s="14" t="s">
        <v>43</v>
      </c>
      <c r="D4" s="15" t="n">
        <v>45446</v>
      </c>
      <c r="E4" s="14" t="s">
        <v>44</v>
      </c>
      <c r="F4" s="14" t="s">
        <v>45</v>
      </c>
      <c r="G4" s="15" t="n">
        <v>45446</v>
      </c>
      <c r="H4" s="16" t="n">
        <v>500</v>
      </c>
      <c r="I4" s="16" t="n">
        <f aca="false">H4*1.21</f>
        <v>605</v>
      </c>
      <c r="J4" s="16" t="n">
        <v>100</v>
      </c>
      <c r="K4" s="16" t="n">
        <v>200</v>
      </c>
    </row>
    <row r="5" customFormat="false" ht="15" hidden="false" customHeight="false" outlineLevel="0" collapsed="false">
      <c r="A5" s="13" t="s">
        <v>8</v>
      </c>
      <c r="B5" s="14" t="s">
        <v>46</v>
      </c>
      <c r="C5" s="14" t="s">
        <v>47</v>
      </c>
      <c r="D5" s="15" t="n">
        <v>45447</v>
      </c>
      <c r="E5" s="14" t="s">
        <v>48</v>
      </c>
      <c r="F5" s="14" t="s">
        <v>49</v>
      </c>
      <c r="G5" s="15" t="n">
        <v>45447</v>
      </c>
      <c r="H5" s="16" t="n">
        <v>1525</v>
      </c>
      <c r="I5" s="16" t="n">
        <f aca="false">H5*1.21</f>
        <v>1845.25</v>
      </c>
      <c r="J5" s="16" t="n">
        <v>100</v>
      </c>
      <c r="K5" s="16" t="n">
        <v>200</v>
      </c>
    </row>
    <row r="6" customFormat="false" ht="15" hidden="false" customHeight="false" outlineLevel="0" collapsed="false">
      <c r="A6" s="13" t="s">
        <v>9</v>
      </c>
      <c r="B6" s="14" t="s">
        <v>50</v>
      </c>
      <c r="C6" s="14" t="s">
        <v>51</v>
      </c>
      <c r="D6" s="15" t="n">
        <v>45448</v>
      </c>
      <c r="E6" s="14" t="s">
        <v>52</v>
      </c>
      <c r="F6" s="14" t="s">
        <v>53</v>
      </c>
      <c r="G6" s="15" t="n">
        <v>45448</v>
      </c>
      <c r="H6" s="16" t="n">
        <v>255</v>
      </c>
      <c r="I6" s="16" t="n">
        <f aca="false">H6*1.21</f>
        <v>308.55</v>
      </c>
      <c r="J6" s="16" t="n">
        <v>100</v>
      </c>
      <c r="K6" s="16" t="n">
        <v>200</v>
      </c>
    </row>
    <row r="7" customFormat="false" ht="15" hidden="false" customHeight="false" outlineLevel="0" collapsed="false">
      <c r="A7" s="13" t="s">
        <v>10</v>
      </c>
      <c r="B7" s="14" t="s">
        <v>54</v>
      </c>
      <c r="C7" s="14" t="s">
        <v>55</v>
      </c>
      <c r="D7" s="15" t="n">
        <v>45449</v>
      </c>
      <c r="E7" s="14" t="s">
        <v>56</v>
      </c>
      <c r="F7" s="14" t="s">
        <v>57</v>
      </c>
      <c r="G7" s="15" t="n">
        <v>45449</v>
      </c>
      <c r="H7" s="16" t="n">
        <v>2458</v>
      </c>
      <c r="I7" s="16" t="n">
        <f aca="false">H7*1.21</f>
        <v>2974.18</v>
      </c>
      <c r="J7" s="16" t="n">
        <v>100</v>
      </c>
      <c r="K7" s="16" t="n">
        <v>200</v>
      </c>
    </row>
    <row r="8" customFormat="false" ht="15" hidden="false" customHeight="false" outlineLevel="0" collapsed="false">
      <c r="A8" s="13" t="s">
        <v>11</v>
      </c>
      <c r="B8" s="14" t="s">
        <v>58</v>
      </c>
      <c r="C8" s="14" t="s">
        <v>59</v>
      </c>
      <c r="D8" s="15" t="n">
        <v>45450</v>
      </c>
      <c r="E8" s="14" t="s">
        <v>60</v>
      </c>
      <c r="F8" s="14" t="s">
        <v>61</v>
      </c>
      <c r="G8" s="15" t="n">
        <v>45450</v>
      </c>
      <c r="H8" s="16" t="n">
        <v>1200</v>
      </c>
      <c r="I8" s="16" t="n">
        <f aca="false">H8*1.21</f>
        <v>1452</v>
      </c>
      <c r="J8" s="16" t="n">
        <v>100</v>
      </c>
      <c r="K8" s="16" t="n">
        <v>200</v>
      </c>
    </row>
    <row r="9" customFormat="false" ht="16.5" hidden="false" customHeight="true" outlineLevel="0" collapsed="false">
      <c r="A9" s="13" t="s">
        <v>12</v>
      </c>
      <c r="B9" s="14" t="s">
        <v>62</v>
      </c>
      <c r="C9" s="14" t="s">
        <v>63</v>
      </c>
      <c r="D9" s="15" t="n">
        <v>45451</v>
      </c>
      <c r="E9" s="14" t="s">
        <v>64</v>
      </c>
      <c r="F9" s="14" t="s">
        <v>65</v>
      </c>
      <c r="G9" s="15" t="n">
        <v>45451</v>
      </c>
      <c r="H9" s="16" t="n">
        <v>600</v>
      </c>
      <c r="I9" s="16" t="n">
        <f aca="false">H9*1.21</f>
        <v>726</v>
      </c>
      <c r="J9" s="16" t="n">
        <v>100</v>
      </c>
      <c r="K9" s="16" t="n">
        <v>200</v>
      </c>
    </row>
    <row r="10" customFormat="false" ht="16.5" hidden="false" customHeight="true" outlineLevel="0" collapsed="false">
      <c r="A10" s="13" t="s">
        <v>13</v>
      </c>
      <c r="B10" s="14" t="s">
        <v>66</v>
      </c>
      <c r="C10" s="14" t="s">
        <v>67</v>
      </c>
      <c r="D10" s="15" t="n">
        <v>45452</v>
      </c>
      <c r="E10" s="14" t="s">
        <v>68</v>
      </c>
      <c r="F10" s="14" t="s">
        <v>69</v>
      </c>
      <c r="G10" s="15" t="n">
        <v>45452</v>
      </c>
      <c r="H10" s="16" t="n">
        <v>500</v>
      </c>
      <c r="I10" s="16" t="n">
        <f aca="false">H10*1.21</f>
        <v>605</v>
      </c>
      <c r="J10" s="16" t="n">
        <v>100</v>
      </c>
      <c r="K10" s="16" t="n">
        <v>200</v>
      </c>
    </row>
    <row r="11" customFormat="false" ht="16.5" hidden="false" customHeight="true" outlineLevel="0" collapsed="false">
      <c r="A11" s="13" t="s">
        <v>14</v>
      </c>
      <c r="B11" s="14" t="s">
        <v>70</v>
      </c>
      <c r="C11" s="14" t="s">
        <v>71</v>
      </c>
      <c r="D11" s="15" t="n">
        <v>45453</v>
      </c>
      <c r="E11" s="14" t="s">
        <v>72</v>
      </c>
      <c r="F11" s="14" t="s">
        <v>73</v>
      </c>
      <c r="G11" s="15" t="n">
        <v>45453</v>
      </c>
      <c r="H11" s="16" t="n">
        <v>1525</v>
      </c>
      <c r="I11" s="16" t="n">
        <f aca="false">H11*1.21</f>
        <v>1845.25</v>
      </c>
      <c r="J11" s="16" t="n">
        <v>100</v>
      </c>
      <c r="K11" s="16" t="n">
        <v>200</v>
      </c>
    </row>
    <row r="12" customFormat="false" ht="15" hidden="false" customHeight="false" outlineLevel="0" collapsed="false">
      <c r="A12" s="13" t="s">
        <v>15</v>
      </c>
      <c r="B12" s="14" t="s">
        <v>74</v>
      </c>
      <c r="C12" s="14" t="s">
        <v>75</v>
      </c>
      <c r="D12" s="15" t="n">
        <v>45455</v>
      </c>
      <c r="E12" s="14" t="s">
        <v>76</v>
      </c>
      <c r="F12" s="14" t="s">
        <v>77</v>
      </c>
      <c r="G12" s="15" t="n">
        <v>45455</v>
      </c>
      <c r="H12" s="16" t="n">
        <v>2458</v>
      </c>
      <c r="I12" s="16" t="n">
        <f aca="false">H12*1.21</f>
        <v>2974.18</v>
      </c>
      <c r="J12" s="16" t="n">
        <v>100</v>
      </c>
      <c r="K12" s="16" t="n">
        <v>200</v>
      </c>
    </row>
    <row r="13" customFormat="false" ht="16.5" hidden="false" customHeight="true" outlineLevel="0" collapsed="false">
      <c r="A13" s="13" t="s">
        <v>16</v>
      </c>
      <c r="B13" s="14" t="s">
        <v>78</v>
      </c>
      <c r="C13" s="14" t="s">
        <v>79</v>
      </c>
      <c r="D13" s="15" t="n">
        <v>45456</v>
      </c>
      <c r="E13" s="14" t="s">
        <v>80</v>
      </c>
      <c r="F13" s="14" t="s">
        <v>81</v>
      </c>
      <c r="G13" s="15" t="n">
        <v>45456</v>
      </c>
      <c r="H13" s="16" t="n">
        <v>1200</v>
      </c>
      <c r="I13" s="16" t="n">
        <f aca="false">H13*1.21</f>
        <v>1452</v>
      </c>
      <c r="J13" s="16" t="n">
        <v>100</v>
      </c>
      <c r="K13" s="16" t="n">
        <v>200</v>
      </c>
    </row>
    <row r="14" customFormat="false" ht="16.5" hidden="false" customHeight="true" outlineLevel="0" collapsed="false">
      <c r="A14" s="13" t="s">
        <v>17</v>
      </c>
      <c r="B14" s="14" t="s">
        <v>82</v>
      </c>
      <c r="C14" s="14" t="s">
        <v>83</v>
      </c>
      <c r="D14" s="15" t="n">
        <v>45457</v>
      </c>
      <c r="E14" s="14" t="s">
        <v>84</v>
      </c>
      <c r="F14" s="14" t="s">
        <v>85</v>
      </c>
      <c r="G14" s="15" t="n">
        <v>45457</v>
      </c>
      <c r="H14" s="16" t="n">
        <v>600</v>
      </c>
      <c r="I14" s="16" t="n">
        <f aca="false">H14*1.21</f>
        <v>726</v>
      </c>
      <c r="J14" s="16" t="n">
        <v>100</v>
      </c>
      <c r="K14" s="16" t="n">
        <v>200</v>
      </c>
    </row>
    <row r="15" customFormat="false" ht="15" hidden="false" customHeight="true" outlineLevel="0" collapsed="false">
      <c r="A15" s="13" t="s">
        <v>18</v>
      </c>
      <c r="B15" s="14" t="s">
        <v>86</v>
      </c>
      <c r="C15" s="14" t="s">
        <v>87</v>
      </c>
      <c r="D15" s="15" t="n">
        <v>45458</v>
      </c>
      <c r="E15" s="14" t="s">
        <v>88</v>
      </c>
      <c r="F15" s="14" t="s">
        <v>89</v>
      </c>
      <c r="G15" s="15" t="n">
        <v>45458</v>
      </c>
      <c r="H15" s="16" t="n">
        <v>601</v>
      </c>
      <c r="I15" s="16" t="n">
        <f aca="false">H15*1.21</f>
        <v>727.21</v>
      </c>
      <c r="J15" s="16" t="n">
        <v>101</v>
      </c>
      <c r="K15" s="16" t="n">
        <v>201</v>
      </c>
    </row>
    <row r="16" customFormat="false" ht="15" hidden="false" customHeight="true" outlineLevel="0" collapsed="false">
      <c r="A16" s="13" t="s">
        <v>19</v>
      </c>
      <c r="B16" s="14" t="s">
        <v>90</v>
      </c>
      <c r="C16" s="14" t="s">
        <v>91</v>
      </c>
      <c r="D16" s="15" t="n">
        <v>45459</v>
      </c>
      <c r="E16" s="14" t="s">
        <v>92</v>
      </c>
      <c r="F16" s="14" t="s">
        <v>93</v>
      </c>
      <c r="G16" s="15" t="n">
        <v>45459</v>
      </c>
      <c r="H16" s="16" t="n">
        <v>602</v>
      </c>
      <c r="I16" s="16" t="n">
        <f aca="false">H16*1.21</f>
        <v>728.42</v>
      </c>
      <c r="J16" s="16" t="n">
        <v>102</v>
      </c>
      <c r="K16" s="16" t="n">
        <v>202</v>
      </c>
    </row>
    <row r="17" customFormat="false" ht="15" hidden="false" customHeight="true" outlineLevel="0" collapsed="false">
      <c r="A17" s="13" t="s">
        <v>20</v>
      </c>
      <c r="B17" s="14" t="s">
        <v>94</v>
      </c>
      <c r="C17" s="14" t="s">
        <v>95</v>
      </c>
      <c r="D17" s="15" t="n">
        <v>45460</v>
      </c>
      <c r="E17" s="14" t="s">
        <v>96</v>
      </c>
      <c r="F17" s="14" t="s">
        <v>97</v>
      </c>
      <c r="G17" s="15" t="n">
        <v>45460</v>
      </c>
      <c r="H17" s="16" t="n">
        <v>603</v>
      </c>
      <c r="I17" s="16" t="n">
        <f aca="false">H17*1.21</f>
        <v>729.63</v>
      </c>
      <c r="J17" s="16" t="n">
        <v>103</v>
      </c>
      <c r="K17" s="16" t="n">
        <v>203</v>
      </c>
    </row>
    <row r="18" customFormat="false" ht="15" hidden="false" customHeight="true" outlineLevel="0" collapsed="false">
      <c r="A18" s="13" t="s">
        <v>21</v>
      </c>
      <c r="B18" s="14" t="s">
        <v>98</v>
      </c>
      <c r="C18" s="14" t="s">
        <v>99</v>
      </c>
      <c r="D18" s="15" t="n">
        <v>45461</v>
      </c>
      <c r="E18" s="14" t="s">
        <v>100</v>
      </c>
      <c r="F18" s="14" t="s">
        <v>101</v>
      </c>
      <c r="G18" s="15" t="n">
        <v>45461</v>
      </c>
      <c r="H18" s="16" t="n">
        <v>604</v>
      </c>
      <c r="I18" s="16" t="n">
        <f aca="false">H18*1.21</f>
        <v>730.84</v>
      </c>
      <c r="J18" s="16" t="n">
        <v>104</v>
      </c>
      <c r="K18" s="16" t="n">
        <v>204</v>
      </c>
    </row>
    <row r="19" customFormat="false" ht="15" hidden="false" customHeight="true" outlineLevel="0" collapsed="false">
      <c r="A19" s="13" t="s">
        <v>22</v>
      </c>
      <c r="B19" s="14" t="s">
        <v>102</v>
      </c>
      <c r="C19" s="14" t="s">
        <v>103</v>
      </c>
      <c r="D19" s="15" t="n">
        <v>45462</v>
      </c>
      <c r="E19" s="14" t="s">
        <v>104</v>
      </c>
      <c r="F19" s="14" t="s">
        <v>105</v>
      </c>
      <c r="G19" s="15" t="n">
        <v>45462</v>
      </c>
      <c r="H19" s="16" t="n">
        <v>605</v>
      </c>
      <c r="I19" s="16" t="n">
        <f aca="false">H19*1.21</f>
        <v>732.05</v>
      </c>
      <c r="J19" s="16" t="n">
        <v>105</v>
      </c>
      <c r="K19" s="16" t="n">
        <v>205</v>
      </c>
    </row>
    <row r="20" customFormat="false" ht="15" hidden="false" customHeight="false" outlineLevel="0" collapsed="false">
      <c r="A20" s="13" t="s">
        <v>23</v>
      </c>
      <c r="B20" s="14" t="s">
        <v>106</v>
      </c>
      <c r="C20" s="14" t="s">
        <v>107</v>
      </c>
      <c r="D20" s="15" t="n">
        <v>45463</v>
      </c>
      <c r="E20" s="14" t="s">
        <v>108</v>
      </c>
      <c r="F20" s="14" t="s">
        <v>109</v>
      </c>
      <c r="G20" s="15" t="n">
        <v>45463</v>
      </c>
      <c r="H20" s="16" t="n">
        <v>606</v>
      </c>
      <c r="I20" s="16" t="n">
        <f aca="false">H20*1.21</f>
        <v>733.26</v>
      </c>
      <c r="J20" s="16" t="n">
        <v>106</v>
      </c>
      <c r="K20" s="16" t="n">
        <v>206</v>
      </c>
    </row>
    <row r="21" customFormat="false" ht="15" hidden="false" customHeight="true" outlineLevel="0" collapsed="false">
      <c r="A21" s="13" t="s">
        <v>24</v>
      </c>
      <c r="B21" s="14" t="s">
        <v>110</v>
      </c>
      <c r="C21" s="14" t="s">
        <v>111</v>
      </c>
      <c r="D21" s="15" t="n">
        <v>45464</v>
      </c>
      <c r="E21" s="14" t="s">
        <v>112</v>
      </c>
      <c r="F21" s="14" t="s">
        <v>113</v>
      </c>
      <c r="G21" s="15" t="n">
        <v>45464</v>
      </c>
      <c r="H21" s="16" t="n">
        <v>607</v>
      </c>
      <c r="I21" s="16" t="n">
        <f aca="false">H21*1.21</f>
        <v>734.47</v>
      </c>
      <c r="J21" s="16" t="n">
        <v>107</v>
      </c>
      <c r="K21" s="16" t="n">
        <v>207</v>
      </c>
    </row>
    <row r="22" customFormat="false" ht="15" hidden="false" customHeight="true" outlineLevel="0" collapsed="false">
      <c r="A22" s="13" t="s">
        <v>25</v>
      </c>
      <c r="B22" s="14" t="s">
        <v>114</v>
      </c>
      <c r="C22" s="14" t="s">
        <v>115</v>
      </c>
      <c r="D22" s="15" t="n">
        <v>45465</v>
      </c>
      <c r="E22" s="14" t="s">
        <v>116</v>
      </c>
      <c r="F22" s="14" t="s">
        <v>117</v>
      </c>
      <c r="G22" s="15" t="n">
        <v>45465</v>
      </c>
      <c r="H22" s="16" t="n">
        <v>608</v>
      </c>
      <c r="I22" s="16" t="n">
        <f aca="false">H22*1.21</f>
        <v>735.68</v>
      </c>
      <c r="J22" s="16" t="n">
        <v>108</v>
      </c>
      <c r="K22" s="16" t="n">
        <v>208</v>
      </c>
    </row>
    <row r="23" customFormat="false" ht="15" hidden="false" customHeight="true" outlineLevel="0" collapsed="false">
      <c r="A23" s="1"/>
    </row>
    <row r="24" customFormat="false" ht="15" hidden="false" customHeight="true" outlineLevel="0" collapsed="false">
      <c r="A24" s="1"/>
    </row>
    <row r="25" customFormat="false" ht="15" hidden="false" customHeight="true" outlineLevel="0" collapsed="false">
      <c r="A25" s="1"/>
    </row>
    <row r="26" customFormat="false" ht="15" hidden="false" customHeight="true" outlineLevel="0" collapsed="false">
      <c r="A26" s="1"/>
    </row>
    <row r="27" customFormat="false" ht="15" hidden="false" customHeight="true" outlineLevel="0" collapsed="false">
      <c r="A27" s="1"/>
    </row>
    <row r="28" customFormat="false" ht="15" hidden="false" customHeight="true" outlineLevel="0" collapsed="false">
      <c r="A28" s="1"/>
    </row>
    <row r="29" customFormat="false" ht="15" hidden="false" customHeight="true" outlineLevel="0" collapsed="false">
      <c r="A29" s="1"/>
    </row>
    <row r="30" customFormat="false" ht="15" hidden="false" customHeight="true" outlineLevel="0" collapsed="false">
      <c r="A30" s="1"/>
    </row>
    <row r="31" customFormat="false" ht="15" hidden="false" customHeight="true" outlineLevel="0" collapsed="false">
      <c r="A31" s="1"/>
    </row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dataValidations count="4">
    <dataValidation allowBlank="true" errorStyle="stop" operator="equal" showDropDown="false" showErrorMessage="true" showInputMessage="false" sqref="A2" type="list">
      <formula1>RESUMEN!$A$2:$A$22</formula1>
      <formula2>0</formula2>
    </dataValidation>
    <dataValidation allowBlank="true" errorStyle="stop" operator="equal" showDropDown="false" showErrorMessage="true" showInputMessage="false" sqref="A3" type="list">
      <formula1>RESUMEN!$A$2:$A$22</formula1>
      <formula2>0</formula2>
    </dataValidation>
    <dataValidation allowBlank="true" errorStyle="stop" operator="equal" showDropDown="false" showErrorMessage="true" showInputMessage="false" sqref="A4" type="list">
      <formula1>RESUMEN!$A$2:$A$22</formula1>
      <formula2>0</formula2>
    </dataValidation>
    <dataValidation allowBlank="true" errorStyle="stop" operator="equal" showDropDown="false" showErrorMessage="true" showInputMessage="false" sqref="A5:A22" type="list">
      <formula1>RESUMEN!$A$2:$A$22</formula1>
      <formula2>0</formula2>
    </dataValidation>
  </dataValidations>
  <printOptions headings="false" gridLines="false" gridLinesSet="true" horizontalCentered="true" verticalCentered="false"/>
  <pageMargins left="0.39375" right="0.39375" top="0.560416666666667" bottom="0.560416666666667" header="0.39375" footer="0.3937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&amp;L&amp;"Calibri,Normal"&amp;12&amp;KffffffAyuntamiento de Córdobda&amp;C&amp;"Calibri,Normal"&amp;12&amp;KffffffDetalle de la cuenta justificativa&amp;R&amp;"Times New Roman,Normal"&amp;12&amp;KffffffIMDEEC</oddHeader>
    <oddFooter>&amp;R&amp;"Times New Roman,Normal"&amp;12&amp;Kffffff&amp;P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2025-09-19T09:31:17Z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