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ESUMEN" sheetId="1" state="visible" r:id="rId3"/>
    <sheet name="DETALLE" sheetId="2" state="visible" r:id="rId4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<sst xmlns="http://schemas.openxmlformats.org/spreadsheetml/2006/main" count="105" uniqueCount="85">
  <si>
    <t xml:space="preserve">BENEFICIARIO</t>
  </si>
  <si>
    <t xml:space="preserve">NIF/CIF</t>
  </si>
  <si>
    <t xml:space="preserve">CONCEPTOS DE GASTO</t>
  </si>
  <si>
    <t xml:space="preserve">Cuantía sin IVA </t>
  </si>
  <si>
    <t xml:space="preserve">Cuantía con IVA</t>
  </si>
  <si>
    <t xml:space="preserve">Cuantía subvencionada por otra entidad</t>
  </si>
  <si>
    <t xml:space="preserve">Cuantía subvencionada por el IMDEEC</t>
  </si>
  <si>
    <t xml:space="preserve">1. Aval para operaciones financieras de Empresas. Comisión de apertura o formalización. </t>
  </si>
  <si>
    <t xml:space="preserve">1. Aval para operaciones financieras de Empresas. Comisión de estudio.</t>
  </si>
  <si>
    <t xml:space="preserve">1. Aval para operaciones financieras de Empresas. Comisión de aval / garantía o riesgo.</t>
  </si>
  <si>
    <t xml:space="preserve">1. Aval para operaciones financieras de Empresas. Comisión de cancelación.</t>
  </si>
  <si>
    <t xml:space="preserve">1. Aval para operaciones financieras de Empresas. Gastos notariales. </t>
  </si>
  <si>
    <t xml:space="preserve">1. Aval para operaciones financieras de Empresas. Gastos de intermediación.</t>
  </si>
  <si>
    <t xml:space="preserve">SUBTOTAL 1. </t>
  </si>
  <si>
    <t xml:space="preserve">2.1. Garantía  para  licitaciones de AAPP. Mediante aval. Comisión de apertura o formalización. </t>
  </si>
  <si>
    <t xml:space="preserve">2.1. Garantía  para  licitaciones de AAPP. Mediante aval. Comisión de estudio.</t>
  </si>
  <si>
    <t xml:space="preserve">2.1. Garantía  para  licitaciones de AAPP. Mediante aval. Comisión de riesgo/garantía o aval.</t>
  </si>
  <si>
    <t xml:space="preserve">2.1. Garantía  para  licitaciones de AAPP. Mediante aval. Gastos notariales.</t>
  </si>
  <si>
    <t xml:space="preserve">SUBTOTAL 2.1. </t>
  </si>
  <si>
    <t xml:space="preserve">2.2. Garantía  para  licitaciones de AAPP. Mediante contrato de seguro de caución. Comisión de apertura o formalización.</t>
  </si>
  <si>
    <t xml:space="preserve">2.2. Garantía  para  licitaciones de AAPP. Mediante contrato de seguro de caución. Comisión de estudio.</t>
  </si>
  <si>
    <t xml:space="preserve">2.2. Garantía  para  licitaciones de AAPP. Mediante contrato de seguro de caución. Prima del seguro de caución.</t>
  </si>
  <si>
    <t xml:space="preserve">SUBTOTAL 2.2. </t>
  </si>
  <si>
    <t xml:space="preserve">TOTAL</t>
  </si>
  <si>
    <r>
      <rPr>
        <b val="true"/>
        <sz val="14"/>
        <color rgb="FF000000"/>
        <rFont val="Arial"/>
        <family val="0"/>
        <charset val="1"/>
      </rPr>
      <t xml:space="preserve">INSTRUCCIONES
Este documento contiene datos de muestra. Por favor, siga las instrucciones que se le indican a continuación:
</t>
    </r>
    <r>
      <rPr>
        <sz val="14"/>
        <color rgb="FF000000"/>
        <rFont val="Arial"/>
        <family val="0"/>
        <charset val="1"/>
      </rPr>
      <t xml:space="preserve">- Cumplimente </t>
    </r>
    <r>
      <rPr>
        <b val="true"/>
        <sz val="14"/>
        <color rgb="FF000000"/>
        <rFont val="Arial"/>
        <family val="0"/>
        <charset val="1"/>
      </rPr>
      <t xml:space="preserve">CON SUS DATOS</t>
    </r>
    <r>
      <rPr>
        <sz val="14"/>
        <color rgb="FF000000"/>
        <rFont val="Arial"/>
        <family val="0"/>
        <charset val="1"/>
      </rPr>
      <t xml:space="preserve"> la información del </t>
    </r>
    <r>
      <rPr>
        <b val="true"/>
        <sz val="14"/>
        <color rgb="FF000000"/>
        <rFont val="Arial"/>
        <family val="0"/>
        <charset val="1"/>
      </rPr>
      <t xml:space="preserve">DETALLE</t>
    </r>
    <r>
      <rPr>
        <sz val="14"/>
        <color rgb="FF000000"/>
        <rFont val="Arial"/>
        <family val="0"/>
        <charset val="1"/>
      </rPr>
      <t xml:space="preserve"> de la cuenta justificativa.
- Exporte a PDF la información del </t>
    </r>
    <r>
      <rPr>
        <b val="true"/>
        <sz val="14"/>
        <color rgb="FF000000"/>
        <rFont val="Arial"/>
        <family val="0"/>
        <charset val="1"/>
      </rPr>
      <t xml:space="preserve">DETALLE</t>
    </r>
    <r>
      <rPr>
        <sz val="14"/>
        <color rgb="FF000000"/>
        <rFont val="Arial"/>
        <family val="0"/>
        <charset val="1"/>
      </rPr>
      <t xml:space="preserve">.
- Compruebe que la información se ha trasladado correctamente al PDF exportado.
- Traslade la información del </t>
    </r>
    <r>
      <rPr>
        <b val="true"/>
        <sz val="14"/>
        <color rgb="FF000000"/>
        <rFont val="Arial"/>
        <family val="0"/>
        <charset val="1"/>
      </rPr>
      <t xml:space="preserve">RESUMEN</t>
    </r>
    <r>
      <rPr>
        <sz val="14"/>
        <color rgb="FF000000"/>
        <rFont val="Arial"/>
        <family val="0"/>
        <charset val="1"/>
      </rPr>
      <t xml:space="preserve"> al formulario de solicitud.
- Adjunte el PDF del </t>
    </r>
    <r>
      <rPr>
        <b val="true"/>
        <sz val="14"/>
        <color rgb="FF000000"/>
        <rFont val="Arial"/>
        <family val="0"/>
        <charset val="1"/>
      </rPr>
      <t xml:space="preserve">DETALLE</t>
    </r>
    <r>
      <rPr>
        <sz val="14"/>
        <color rgb="FF000000"/>
        <rFont val="Arial"/>
        <family val="0"/>
        <charset val="1"/>
      </rPr>
      <t xml:space="preserve"> en la solicitud.</t>
    </r>
  </si>
  <si>
    <t xml:space="preserve">Nombre empresa beneficiaria subvención</t>
  </si>
  <si>
    <t xml:space="preserve">B12345678 </t>
  </si>
  <si>
    <t xml:space="preserve">Concepto de gasto</t>
  </si>
  <si>
    <t xml:space="preserve">Descripción</t>
  </si>
  <si>
    <t xml:space="preserve">Nº. factura / Documento</t>
  </si>
  <si>
    <t xml:space="preserve">Fecha de emisión</t>
  </si>
  <si>
    <t xml:space="preserve">Entidad emisora/acreedor</t>
  </si>
  <si>
    <t xml:space="preserve">NIF/NIE</t>
  </si>
  <si>
    <t xml:space="preserve">Fecha de pago</t>
  </si>
  <si>
    <t xml:space="preserve">Descripción1</t>
  </si>
  <si>
    <t xml:space="preserve">FAC-001</t>
  </si>
  <si>
    <t xml:space="preserve">ENTIDAD-1</t>
  </si>
  <si>
    <t xml:space="preserve">NIF-1</t>
  </si>
  <si>
    <t xml:space="preserve">Descripción2</t>
  </si>
  <si>
    <t xml:space="preserve">ENTIDAD-2</t>
  </si>
  <si>
    <t xml:space="preserve">NIF-2</t>
  </si>
  <si>
    <t xml:space="preserve">Descripción3</t>
  </si>
  <si>
    <t xml:space="preserve">FAC-003</t>
  </si>
  <si>
    <t xml:space="preserve">ENTIDAD-3</t>
  </si>
  <si>
    <t xml:space="preserve">NIF-3</t>
  </si>
  <si>
    <t xml:space="preserve">Descripción4</t>
  </si>
  <si>
    <t xml:space="preserve">FAC-004</t>
  </si>
  <si>
    <t xml:space="preserve">ENTIDAD-4</t>
  </si>
  <si>
    <t xml:space="preserve">NIF-4</t>
  </si>
  <si>
    <t xml:space="preserve">Descripción5</t>
  </si>
  <si>
    <t xml:space="preserve">FAC-005</t>
  </si>
  <si>
    <t xml:space="preserve">ENTIDAD-5</t>
  </si>
  <si>
    <t xml:space="preserve">NIF-5</t>
  </si>
  <si>
    <t xml:space="preserve">Descripción6</t>
  </si>
  <si>
    <t xml:space="preserve">FAC-006</t>
  </si>
  <si>
    <t xml:space="preserve">ENTIDAD-6</t>
  </si>
  <si>
    <t xml:space="preserve">NIF-6</t>
  </si>
  <si>
    <t xml:space="preserve">Descripción7</t>
  </si>
  <si>
    <t xml:space="preserve">FAC-007</t>
  </si>
  <si>
    <t xml:space="preserve">ENTIDAD-7</t>
  </si>
  <si>
    <t xml:space="preserve">NIF-7</t>
  </si>
  <si>
    <t xml:space="preserve">Descripción8</t>
  </si>
  <si>
    <t xml:space="preserve">FAC-008</t>
  </si>
  <si>
    <t xml:space="preserve">ENTIDAD-8</t>
  </si>
  <si>
    <t xml:space="preserve">NIF-8</t>
  </si>
  <si>
    <t xml:space="preserve">Descripción9</t>
  </si>
  <si>
    <t xml:space="preserve">FAC-009</t>
  </si>
  <si>
    <t xml:space="preserve">ENTIDAD-9</t>
  </si>
  <si>
    <t xml:space="preserve">NIF-9</t>
  </si>
  <si>
    <t xml:space="preserve">Descripción10</t>
  </si>
  <si>
    <t xml:space="preserve">FAC-010</t>
  </si>
  <si>
    <t xml:space="preserve">ENTIDAD-10</t>
  </si>
  <si>
    <t xml:space="preserve">NIF-10</t>
  </si>
  <si>
    <t xml:space="preserve">Descripción11</t>
  </si>
  <si>
    <t xml:space="preserve">FAC-012</t>
  </si>
  <si>
    <t xml:space="preserve">ENTIDAD-12</t>
  </si>
  <si>
    <t xml:space="preserve">NIF-12</t>
  </si>
  <si>
    <t xml:space="preserve">Descripción12</t>
  </si>
  <si>
    <t xml:space="preserve">FAC-013</t>
  </si>
  <si>
    <t xml:space="preserve">ENTIDAD-13</t>
  </si>
  <si>
    <t xml:space="preserve">NIF-13</t>
  </si>
  <si>
    <t xml:space="preserve">Descripción13</t>
  </si>
  <si>
    <t xml:space="preserve">FAC-014</t>
  </si>
  <si>
    <t xml:space="preserve">ENTIDAD-14</t>
  </si>
  <si>
    <t xml:space="preserve">NIF-14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</si>
</sst>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\ [$€-1]"/>
    <numFmt numFmtId="166" formatCode="d/mm/yyyy"/>
  </numFmts>
  <fonts count="13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Calibri"/>
      <family val="0"/>
      <charset val="1"/>
    </font>
    <font>
      <sz val="12"/>
      <color rgb="FF000000"/>
      <name val="Calibri"/>
      <family val="2"/>
      <charset val="1"/>
    </font>
    <font>
      <sz val="12"/>
      <color theme="1"/>
      <name val="Calibri"/>
      <family val="0"/>
      <charset val="1"/>
    </font>
    <font>
      <b val="true"/>
      <sz val="12"/>
      <color theme="1"/>
      <name val="Calibri"/>
      <family val="0"/>
      <charset val="1"/>
    </font>
    <font>
      <b val="true"/>
      <sz val="14"/>
      <color rgb="FF000000"/>
      <name val="Arial"/>
      <family val="0"/>
      <charset val="1"/>
    </font>
    <font>
      <sz val="14"/>
      <color rgb="FF000000"/>
      <name val="Arial"/>
      <family val="0"/>
      <charset val="1"/>
    </font>
    <font>
      <b val="true"/>
      <sz val="9"/>
      <color rgb="FF000000"/>
      <name val="Calibri"/>
      <family val="0"/>
      <charset val="1"/>
    </font>
    <font>
      <sz val="10"/>
      <color rgb="FF000000"/>
      <name val="Times New Roman"/>
      <family val="1"/>
      <charset val="1"/>
    </font>
    <font>
      <sz val="9"/>
      <color theme="1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CCCC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5" fontId="7" fillId="2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7" fillId="0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top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10" fillId="2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2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12" fillId="0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12" fillId="0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12" fillId="0" borderId="1" xfId="0" applyFont="true" applyBorder="true" applyAlignment="true" applyProtection="true">
      <alignment horizontal="general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 pitchFamily="0" charset="1"/>
        <a:ea typeface="Arial" pitchFamily="0" charset="1"/>
        <a:cs typeface="Arial" pitchFamily="0" charset="1"/>
      </a:majorFont>
      <a:minorFont>
        <a:latin typeface="Arial" pitchFamily="0" charset="1"/>
        <a:ea typeface="Arial" pitchFamily="0" charset="1"/>
        <a:cs typeface="Arial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F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1" activeCellId="0" sqref="F1"/>
    </sheetView>
  </sheetViews>
  <sheetFormatPr defaultColWidth="12.6328125" defaultRowHeight="15" customHeight="true" zeroHeight="false" outlineLevelRow="0" outlineLevelCol="0"/>
  <cols>
    <col collapsed="false" customWidth="true" hidden="false" outlineLevel="0" max="1" min="1" style="1" width="111.76"/>
    <col collapsed="false" customWidth="true" hidden="false" outlineLevel="0" max="3" min="2" style="1" width="16.89"/>
    <col collapsed="false" customWidth="true" hidden="false" outlineLevel="0" max="4" min="4" style="1" width="15.38"/>
    <col collapsed="false" customWidth="true" hidden="false" outlineLevel="0" max="16384" min="16384" style="1" width="11.53"/>
  </cols>
  <sheetData>
    <row r="1" customFormat="false" ht="15" hidden="false" customHeight="false" outlineLevel="0" collapsed="false">
      <c r="A1" s="2" t="s">
        <v>0</v>
      </c>
      <c r="B1" s="3" t="str">
        <f aca="false">DETALLE!$B$1</f>
        <v>Nombre empresa beneficiaria subvención</v>
      </c>
      <c r="C1" s="3"/>
      <c r="D1" s="3"/>
      <c r="E1" s="2" t="s">
        <v>1</v>
      </c>
      <c r="F1" s="4" t="str">
        <f aca="false">DETALLE!$E$1</f>
        <v>B12345678 </v>
      </c>
    </row>
    <row r="2" customFormat="false" ht="15" hidden="false" customHeight="false" outlineLevel="0" collapsed="false">
      <c r="A2" s="5"/>
      <c r="B2" s="5"/>
      <c r="C2" s="5"/>
      <c r="D2" s="5"/>
      <c r="E2" s="6"/>
      <c r="F2" s="4"/>
    </row>
    <row r="3" customFormat="false" ht="49.25" hidden="false" customHeight="false" outlineLevel="0" collapsed="false">
      <c r="A3" s="5" t="s">
        <v>2</v>
      </c>
      <c r="B3" s="5"/>
      <c r="C3" s="5" t="s">
        <v>3</v>
      </c>
      <c r="D3" s="5" t="s">
        <v>4</v>
      </c>
      <c r="E3" s="6" t="s">
        <v>5</v>
      </c>
      <c r="F3" s="4" t="s">
        <v>6</v>
      </c>
    </row>
    <row r="4" customFormat="false" ht="15" hidden="false" customHeight="false" outlineLevel="0" collapsed="false">
      <c r="A4" s="7" t="s">
        <v>7</v>
      </c>
      <c r="B4" s="7"/>
      <c r="C4" s="8" t="n">
        <f aca="false">SUMIF(DETALLE!A:A,$A4,DETALLE!H:H)</f>
        <v>4200</v>
      </c>
      <c r="D4" s="8" t="n">
        <f aca="false">SUMIF(DETALLE!A:A,$A4,DETALLE!I:I)</f>
        <v>5082</v>
      </c>
      <c r="E4" s="8" t="n">
        <f aca="false">SUMIF(DETALLE!A:A,$A4,DETALLE!J:J)</f>
        <v>400</v>
      </c>
      <c r="F4" s="8" t="n">
        <f aca="false">SUMIF(DETALLE!A:A,$A4,DETALLE!K:K)</f>
        <v>800</v>
      </c>
    </row>
    <row r="5" customFormat="false" ht="15" hidden="false" customHeight="false" outlineLevel="0" collapsed="false">
      <c r="A5" s="7" t="s">
        <v>8</v>
      </c>
      <c r="B5" s="7"/>
      <c r="C5" s="8" t="n">
        <f aca="false">SUMIF(DETALLE!A:A,A5,DETALLE!H:H)</f>
        <v>600</v>
      </c>
      <c r="D5" s="8" t="n">
        <f aca="false">SUMIF(DETALLE!A:A,$A5,DETALLE!I:I)</f>
        <v>726</v>
      </c>
      <c r="E5" s="8" t="n">
        <f aca="false">SUMIF(DETALLE!A:A,$A5,DETALLE!J:J)</f>
        <v>100</v>
      </c>
      <c r="F5" s="8" t="n">
        <f aca="false">SUMIF(DETALLE!A:A,$A5,DETALLE!K:K)</f>
        <v>200</v>
      </c>
    </row>
    <row r="6" customFormat="false" ht="15" hidden="false" customHeight="false" outlineLevel="0" collapsed="false">
      <c r="A6" s="7" t="s">
        <v>9</v>
      </c>
      <c r="B6" s="7"/>
      <c r="C6" s="8" t="n">
        <f aca="false">SUMIF(DETALLE!A:A,A6,DETALLE!H:H)</f>
        <v>500</v>
      </c>
      <c r="D6" s="8" t="n">
        <f aca="false">SUMIF(DETALLE!A:A,$A6,DETALLE!I:I)</f>
        <v>605</v>
      </c>
      <c r="E6" s="8" t="n">
        <f aca="false">SUMIF(DETALLE!A:A,$A6,DETALLE!J:J)</f>
        <v>100</v>
      </c>
      <c r="F6" s="8" t="n">
        <f aca="false">SUMIF(DETALLE!A:A,$A6,DETALLE!K:K)</f>
        <v>200</v>
      </c>
    </row>
    <row r="7" customFormat="false" ht="15" hidden="false" customHeight="false" outlineLevel="0" collapsed="false">
      <c r="A7" s="7" t="s">
        <v>10</v>
      </c>
      <c r="B7" s="7"/>
      <c r="C7" s="8" t="n">
        <f aca="false">SUMIF(DETALLE!A:A,A7,DETALLE!H:H)</f>
        <v>1525</v>
      </c>
      <c r="D7" s="8" t="n">
        <f aca="false">SUMIF(DETALLE!A:A,$A7,DETALLE!I:I)</f>
        <v>1845.25</v>
      </c>
      <c r="E7" s="8" t="n">
        <f aca="false">SUMIF(DETALLE!A:A,$A7,DETALLE!J:J)</f>
        <v>100</v>
      </c>
      <c r="F7" s="8" t="n">
        <f aca="false">SUMIF(DETALLE!A:A,$A7,DETALLE!K:K)</f>
        <v>200</v>
      </c>
    </row>
    <row r="8" customFormat="false" ht="15" hidden="false" customHeight="false" outlineLevel="0" collapsed="false">
      <c r="A8" s="7" t="s">
        <v>11</v>
      </c>
      <c r="B8" s="7"/>
      <c r="C8" s="8" t="n">
        <f aca="false">SUMIF(DETALLE!A:A,A8,DETALLE!H:H)</f>
        <v>255</v>
      </c>
      <c r="D8" s="8" t="n">
        <f aca="false">SUMIF(DETALLE!A:A,$A8,DETALLE!I:I)</f>
        <v>308.55</v>
      </c>
      <c r="E8" s="8" t="n">
        <f aca="false">SUMIF(DETALLE!A:A,$A8,DETALLE!J:J)</f>
        <v>100</v>
      </c>
      <c r="F8" s="8" t="n">
        <f aca="false">SUMIF(DETALLE!A:A,$A8,DETALLE!K:K)</f>
        <v>200</v>
      </c>
    </row>
    <row r="9" customFormat="false" ht="15" hidden="false" customHeight="false" outlineLevel="0" collapsed="false">
      <c r="A9" s="7" t="s">
        <v>12</v>
      </c>
      <c r="B9" s="7"/>
      <c r="C9" s="8" t="n">
        <f aca="false">SUMIF(DETALLE!A:A,A9,DETALLE!H:H)</f>
        <v>4916</v>
      </c>
      <c r="D9" s="8" t="n">
        <f aca="false">SUMIF(DETALLE!A:A,$A9,DETALLE!I:I)</f>
        <v>5948.36</v>
      </c>
      <c r="E9" s="8" t="n">
        <f aca="false">SUMIF(DETALLE!A:A,$A9,DETALLE!J:J)</f>
        <v>200</v>
      </c>
      <c r="F9" s="8" t="n">
        <f aca="false">SUMIF(DETALLE!A:A,$A9,DETALLE!K:K)</f>
        <v>400</v>
      </c>
    </row>
    <row r="10" customFormat="false" ht="15" hidden="false" customHeight="false" outlineLevel="0" collapsed="false">
      <c r="B10" s="9" t="s">
        <v>13</v>
      </c>
      <c r="C10" s="10" t="n">
        <f aca="false">SUM(C4:C9)</f>
        <v>11996</v>
      </c>
      <c r="D10" s="10" t="n">
        <f aca="false">SUM(D4:D9)</f>
        <v>14515.16</v>
      </c>
      <c r="E10" s="10" t="n">
        <f aca="false">SUM(E4:E9)</f>
        <v>1000</v>
      </c>
      <c r="F10" s="10" t="n">
        <f aca="false">SUM(F4:F9)</f>
        <v>2000</v>
      </c>
    </row>
    <row r="11" customFormat="false" ht="15" hidden="false" customHeight="false" outlineLevel="0" collapsed="false">
      <c r="A11" s="7" t="s">
        <v>14</v>
      </c>
      <c r="B11" s="7"/>
      <c r="C11" s="8" t="n">
        <f aca="false">SUMIF(DETALLE!A:A,A11,DETALLE!H:H)</f>
        <v>600</v>
      </c>
      <c r="D11" s="8" t="n">
        <f aca="false">SUMIF(DETALLE!A:A,A11,DETALLE!I:I)</f>
        <v>726</v>
      </c>
      <c r="E11" s="8" t="n">
        <f aca="false">SUMIF(DETALLE!A:A,A11,DETALLE!J:J)</f>
        <v>100</v>
      </c>
      <c r="F11" s="8" t="n">
        <f aca="false">SUMIF(DETALLE!A:A,A11,DETALLE!K:K)</f>
        <v>200</v>
      </c>
    </row>
    <row r="12" customFormat="false" ht="15" hidden="false" customHeight="false" outlineLevel="0" collapsed="false">
      <c r="A12" s="7" t="s">
        <v>15</v>
      </c>
      <c r="B12" s="7"/>
      <c r="C12" s="8" t="n">
        <f aca="false">SUMIF(DETALLE!A:A,A12,DETALLE!H:H)</f>
        <v>0</v>
      </c>
      <c r="D12" s="8" t="n">
        <f aca="false">SUMIF(DETALLE!A:A,A12,DETALLE!I:I)</f>
        <v>0</v>
      </c>
      <c r="E12" s="8" t="n">
        <f aca="false">SUMIF(DETALLE!A:A,A12,DETALLE!J:J)</f>
        <v>0</v>
      </c>
      <c r="F12" s="8" t="n">
        <f aca="false">SUMIF(DETALLE!A:A,A12,DETALLE!K:K)</f>
        <v>0</v>
      </c>
    </row>
    <row r="13" customFormat="false" ht="15" hidden="false" customHeight="false" outlineLevel="0" collapsed="false">
      <c r="A13" s="7" t="s">
        <v>16</v>
      </c>
      <c r="B13" s="7"/>
      <c r="C13" s="8" t="n">
        <f aca="false">SUMIF(DETALLE!A:A,A13,DETALLE!H:H)</f>
        <v>0</v>
      </c>
      <c r="D13" s="8" t="n">
        <f aca="false">SUMIF(DETALLE!A:A,A13,DETALLE!I:I)</f>
        <v>0</v>
      </c>
      <c r="E13" s="8" t="n">
        <f aca="false">SUMIF(DETALLE!A:A,A13,DETALLE!J:J)</f>
        <v>0</v>
      </c>
      <c r="F13" s="8" t="n">
        <f aca="false">SUMIF(DETALLE!A:A,A13,DETALLE!K:K)</f>
        <v>0</v>
      </c>
    </row>
    <row r="14" customFormat="false" ht="15" hidden="false" customHeight="false" outlineLevel="0" collapsed="false">
      <c r="A14" s="7" t="s">
        <v>17</v>
      </c>
      <c r="B14" s="7"/>
      <c r="C14" s="8" t="n">
        <f aca="false">SUMIF(DETALLE!A:A,A14,DETALLE!H:H)</f>
        <v>0</v>
      </c>
      <c r="D14" s="8" t="n">
        <f aca="false">SUMIF(DETALLE!A:A,A14,DETALLE!I:I)</f>
        <v>0</v>
      </c>
      <c r="E14" s="8" t="n">
        <f aca="false">SUMIF(DETALLE!A:A,A14,DETALLE!J:J)</f>
        <v>0</v>
      </c>
      <c r="F14" s="8" t="n">
        <f aca="false">SUMIF(DETALLE!A:A,A14,DETALLE!K:K)</f>
        <v>0</v>
      </c>
    </row>
    <row r="15" customFormat="false" ht="15" hidden="false" customHeight="false" outlineLevel="0" collapsed="false">
      <c r="B15" s="9" t="s">
        <v>18</v>
      </c>
      <c r="C15" s="10" t="n">
        <f aca="false">SUM(C11:C14)</f>
        <v>600</v>
      </c>
      <c r="D15" s="10" t="n">
        <f aca="false">SUM(D11:D14)</f>
        <v>726</v>
      </c>
      <c r="E15" s="10" t="n">
        <f aca="false">SUM(E11:E14)</f>
        <v>100</v>
      </c>
      <c r="F15" s="10" t="n">
        <f aca="false">SUM(F11:F14)</f>
        <v>200</v>
      </c>
    </row>
    <row r="16" customFormat="false" ht="15" hidden="false" customHeight="false" outlineLevel="0" collapsed="false">
      <c r="A16" s="7" t="s">
        <v>19</v>
      </c>
      <c r="B16" s="7"/>
      <c r="C16" s="8" t="n">
        <f aca="false">SUMIF(DETALLE!A:A,A16,DETALLE!H:H)</f>
        <v>0</v>
      </c>
      <c r="D16" s="8" t="n">
        <f aca="false">SUMIF(DETALLE!A:A,A16,DETALLE!I:I)</f>
        <v>0</v>
      </c>
      <c r="E16" s="8" t="n">
        <f aca="false">SUMIF(DETALLE!A:A,A16,DETALLE!J:J)</f>
        <v>0</v>
      </c>
      <c r="F16" s="8" t="n">
        <f aca="false">SUMIF(DETALLE!A:A,A16,DETALLE!K:K)</f>
        <v>0</v>
      </c>
    </row>
    <row r="17" customFormat="false" ht="15" hidden="false" customHeight="false" outlineLevel="0" collapsed="false">
      <c r="A17" s="7" t="s">
        <v>20</v>
      </c>
      <c r="B17" s="7"/>
      <c r="C17" s="8" t="n">
        <f aca="false">SUMIF(DETALLE!A:A,A17,DETALLE!H:H)</f>
        <v>500</v>
      </c>
      <c r="D17" s="8" t="n">
        <f aca="false">SUMIF(DETALLE!A:A,A17,DETALLE!I:I)</f>
        <v>605</v>
      </c>
      <c r="E17" s="8" t="n">
        <f aca="false">SUMIF(DETALLE!A:A,A17,DETALLE!J:J)</f>
        <v>100</v>
      </c>
      <c r="F17" s="8" t="n">
        <f aca="false">SUMIF(DETALLE!A:A,A17,DETALLE!K:K)</f>
        <v>200</v>
      </c>
    </row>
    <row r="18" customFormat="false" ht="15" hidden="false" customHeight="false" outlineLevel="0" collapsed="false">
      <c r="A18" s="7" t="s">
        <v>21</v>
      </c>
      <c r="B18" s="7"/>
      <c r="C18" s="8" t="n">
        <f aca="false">SUMIF(DETALLE!A:A,A18,DETALLE!H:H)</f>
        <v>1525</v>
      </c>
      <c r="D18" s="8" t="n">
        <f aca="false">SUMIF(DETALLE!A:A,A18,DETALLE!I:I)</f>
        <v>1845.25</v>
      </c>
      <c r="E18" s="8" t="n">
        <f aca="false">SUMIF(DETALLE!A:A,A18,DETALLE!J:J)</f>
        <v>100</v>
      </c>
      <c r="F18" s="8" t="n">
        <f aca="false">SUMIF(DETALLE!A:A,A18,DETALLE!K:K)</f>
        <v>200</v>
      </c>
    </row>
    <row r="19" customFormat="false" ht="15" hidden="false" customHeight="false" outlineLevel="0" collapsed="false">
      <c r="B19" s="9" t="s">
        <v>22</v>
      </c>
      <c r="C19" s="10" t="n">
        <f aca="false">SUM(C16:C18)</f>
        <v>2025</v>
      </c>
      <c r="D19" s="10" t="n">
        <f aca="false">SUM(D16:D18)</f>
        <v>2450.25</v>
      </c>
      <c r="E19" s="10" t="n">
        <f aca="false">SUM(E16:E18)</f>
        <v>200</v>
      </c>
      <c r="F19" s="10" t="n">
        <f aca="false">SUM(F16:F18)</f>
        <v>400</v>
      </c>
    </row>
    <row r="20" customFormat="false" ht="15" hidden="false" customHeight="false" outlineLevel="0" collapsed="false">
      <c r="A20" s="11"/>
      <c r="B20" s="11"/>
      <c r="C20" s="12"/>
      <c r="D20" s="12"/>
      <c r="E20" s="12"/>
      <c r="F20" s="12"/>
    </row>
    <row r="21" customFormat="false" ht="15" hidden="false" customHeight="true" outlineLevel="0" collapsed="false">
      <c r="B21" s="9" t="s">
        <v>23</v>
      </c>
      <c r="C21" s="10" t="n">
        <f aca="false">C10+C15+C19</f>
        <v>14621</v>
      </c>
      <c r="D21" s="10" t="n">
        <f aca="false">D10+D15+D19</f>
        <v>17691.41</v>
      </c>
      <c r="E21" s="10" t="n">
        <f aca="false">E10+E15+E19</f>
        <v>1300</v>
      </c>
      <c r="F21" s="10" t="n">
        <f aca="false">F10+F15+F19</f>
        <v>2600</v>
      </c>
    </row>
    <row r="22" customFormat="false" ht="15" hidden="false" customHeight="true" outlineLevel="0" collapsed="false">
      <c r="A22" s="13"/>
      <c r="B22" s="13"/>
      <c r="C22" s="12"/>
      <c r="D22" s="12"/>
      <c r="E22" s="12"/>
      <c r="F22" s="12"/>
    </row>
    <row r="25" customFormat="false" ht="258.95" hidden="false" customHeight="true" outlineLevel="0" collapsed="false">
      <c r="A25" s="14" t="s">
        <v>24</v>
      </c>
      <c r="B25" s="14"/>
      <c r="C25" s="14"/>
      <c r="D25" s="14"/>
    </row>
    <row r="28" customFormat="false" ht="15" hidden="false" customHeight="false" outlineLevel="0" collapsed="false"/>
    <row r="34" customFormat="false" ht="15" hidden="false" customHeight="false" outlineLevel="0" collapsed="false"/>
    <row r="38" customFormat="false" ht="15" hidden="false" customHeight="false" outlineLevel="0" collapsed="false"/>
  </sheetData>
  <sheetProtection sheet="true" objects="true" scenarios="true"/>
  <mergeCells count="2">
    <mergeCell ref="B1:D1"/>
    <mergeCell ref="A25:D25"/>
  </mergeCells>
  <printOptions headings="false" gridLines="false" gridLinesSet="true" horizontalCentered="true" verticalCentered="false"/>
  <pageMargins left="0.39375" right="0.39375" top="0.590277777777778" bottom="0.560416666666667" header="0.39375" footer="0.39375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>&amp;L&amp;"Times New Roman,Normal"&amp;12&amp;KffffffAyuntamiento de Córdoba&amp;C&amp;"Times New Roman,Normal"&amp;12&amp;KffffffResumen de la cuenta justificativa&amp;R&amp;"Times New Roman,Normal"&amp;12&amp;KffffffIMDEEC</oddHeader>
    <oddFooter>&amp;R&amp;"Times New Roman,Normal"&amp;12&amp;Kffffff&amp;P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K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3" topLeftCell="A4" activePane="bottomLeft" state="frozen"/>
      <selection pane="topLeft" activeCell="A1" activeCellId="0" sqref="A1"/>
      <selection pane="bottomLeft" activeCell="I18" activeCellId="0" sqref="I18"/>
    </sheetView>
  </sheetViews>
  <sheetFormatPr defaultColWidth="12.6328125" defaultRowHeight="15" customHeight="true" zeroHeight="false" outlineLevelRow="0" outlineLevelCol="0"/>
  <cols>
    <col collapsed="false" customWidth="true" hidden="false" outlineLevel="0" max="1" min="1" style="15" width="81.24"/>
    <col collapsed="false" customWidth="true" hidden="false" outlineLevel="0" max="2" min="2" style="1" width="32.25"/>
    <col collapsed="false" customWidth="true" hidden="false" outlineLevel="0" max="3" min="3" style="1" width="14.19"/>
    <col collapsed="false" customWidth="true" hidden="false" outlineLevel="0" max="4" min="4" style="1" width="10.57"/>
    <col collapsed="false" customWidth="true" hidden="false" outlineLevel="0" max="5" min="5" style="1" width="28.63"/>
    <col collapsed="false" customWidth="true" hidden="false" outlineLevel="0" max="6" min="6" style="1" width="11.5"/>
    <col collapsed="false" customWidth="true" hidden="false" outlineLevel="0" max="7" min="7" style="1" width="10.71"/>
    <col collapsed="false" customWidth="true" hidden="false" outlineLevel="0" max="8" min="8" style="1" width="11.5"/>
    <col collapsed="false" customWidth="true" hidden="false" outlineLevel="0" max="9" min="9" style="1" width="10.01"/>
    <col collapsed="false" customWidth="true" hidden="false" outlineLevel="0" max="10" min="10" style="1" width="11.82"/>
    <col collapsed="false" customWidth="true" hidden="false" outlineLevel="0" max="11" min="11" style="1" width="11.12"/>
    <col collapsed="false" customWidth="true" hidden="false" outlineLevel="0" max="16384" min="16384" style="1" width="11.53"/>
  </cols>
  <sheetData>
    <row r="1" customFormat="false" ht="15" hidden="false" customHeight="true" outlineLevel="0" collapsed="false">
      <c r="A1" s="16" t="s">
        <v>0</v>
      </c>
      <c r="B1" s="17" t="s">
        <v>25</v>
      </c>
      <c r="C1" s="17"/>
      <c r="D1" s="16" t="s">
        <v>1</v>
      </c>
      <c r="E1" s="18" t="s">
        <v>26</v>
      </c>
      <c r="F1" s="19"/>
      <c r="G1" s="19"/>
      <c r="H1" s="19"/>
      <c r="I1" s="19"/>
      <c r="J1" s="19"/>
      <c r="K1" s="19"/>
    </row>
    <row r="2" customFormat="false" ht="15" hidden="false" customHeight="false" outlineLevel="0" collapsed="false">
      <c r="A2" s="19"/>
      <c r="B2" s="17"/>
      <c r="C2" s="19"/>
      <c r="D2" s="19"/>
      <c r="E2" s="19"/>
      <c r="F2" s="19"/>
      <c r="G2" s="19"/>
      <c r="H2" s="19"/>
      <c r="I2" s="19"/>
      <c r="J2" s="19"/>
      <c r="K2" s="19"/>
    </row>
    <row r="3" customFormat="false" ht="37.3" hidden="false" customHeight="false" outlineLevel="0" collapsed="false">
      <c r="A3" s="19" t="s">
        <v>27</v>
      </c>
      <c r="B3" s="19" t="s">
        <v>28</v>
      </c>
      <c r="C3" s="19" t="s">
        <v>29</v>
      </c>
      <c r="D3" s="19" t="s">
        <v>30</v>
      </c>
      <c r="E3" s="19" t="s">
        <v>31</v>
      </c>
      <c r="F3" s="19" t="s">
        <v>32</v>
      </c>
      <c r="G3" s="19" t="s">
        <v>33</v>
      </c>
      <c r="H3" s="19" t="s">
        <v>3</v>
      </c>
      <c r="I3" s="19" t="s">
        <v>4</v>
      </c>
      <c r="J3" s="19" t="s">
        <v>5</v>
      </c>
      <c r="K3" s="19" t="s">
        <v>6</v>
      </c>
    </row>
    <row r="4" customFormat="false" ht="26.1" hidden="false" customHeight="true" outlineLevel="0" collapsed="false">
      <c r="A4" s="20" t="s">
        <v>7</v>
      </c>
      <c r="B4" s="21" t="s">
        <v>34</v>
      </c>
      <c r="C4" s="21" t="s">
        <v>35</v>
      </c>
      <c r="D4" s="22" t="n">
        <v>45444</v>
      </c>
      <c r="E4" s="21" t="s">
        <v>36</v>
      </c>
      <c r="F4" s="21" t="s">
        <v>37</v>
      </c>
      <c r="G4" s="22" t="n">
        <v>45444</v>
      </c>
      <c r="H4" s="23" t="n">
        <v>1200</v>
      </c>
      <c r="I4" s="23" t="n">
        <f aca="false">IF(ISBLANK(H4),"",H4*1.21)</f>
        <v>1452</v>
      </c>
      <c r="J4" s="23" t="n">
        <v>100</v>
      </c>
      <c r="K4" s="23" t="n">
        <v>200</v>
      </c>
    </row>
    <row r="5" customFormat="false" ht="15" hidden="false" customHeight="false" outlineLevel="0" collapsed="false">
      <c r="A5" s="20" t="s">
        <v>8</v>
      </c>
      <c r="B5" s="21" t="s">
        <v>38</v>
      </c>
      <c r="C5" s="21" t="s">
        <v>35</v>
      </c>
      <c r="D5" s="22" t="n">
        <v>45444</v>
      </c>
      <c r="E5" s="21" t="s">
        <v>39</v>
      </c>
      <c r="F5" s="21" t="s">
        <v>40</v>
      </c>
      <c r="G5" s="22" t="n">
        <v>45474</v>
      </c>
      <c r="H5" s="23" t="n">
        <v>600</v>
      </c>
      <c r="I5" s="23" t="n">
        <f aca="false">IF(ISBLANK(H5),"",H5*1.21)</f>
        <v>726</v>
      </c>
      <c r="J5" s="23" t="n">
        <v>100</v>
      </c>
      <c r="K5" s="23" t="n">
        <v>200</v>
      </c>
    </row>
    <row r="6" customFormat="false" ht="15" hidden="false" customHeight="false" outlineLevel="0" collapsed="false">
      <c r="A6" s="20" t="s">
        <v>9</v>
      </c>
      <c r="B6" s="21" t="s">
        <v>41</v>
      </c>
      <c r="C6" s="21" t="s">
        <v>42</v>
      </c>
      <c r="D6" s="22" t="n">
        <v>45446</v>
      </c>
      <c r="E6" s="21" t="s">
        <v>43</v>
      </c>
      <c r="F6" s="21" t="s">
        <v>44</v>
      </c>
      <c r="G6" s="22" t="n">
        <v>45446</v>
      </c>
      <c r="H6" s="23" t="n">
        <v>500</v>
      </c>
      <c r="I6" s="23" t="n">
        <f aca="false">IF(ISBLANK(H6),"",H6*1.21)</f>
        <v>605</v>
      </c>
      <c r="J6" s="23" t="n">
        <v>100</v>
      </c>
      <c r="K6" s="23" t="n">
        <v>200</v>
      </c>
    </row>
    <row r="7" customFormat="false" ht="15" hidden="false" customHeight="false" outlineLevel="0" collapsed="false">
      <c r="A7" s="20" t="s">
        <v>10</v>
      </c>
      <c r="B7" s="21" t="s">
        <v>45</v>
      </c>
      <c r="C7" s="21" t="s">
        <v>46</v>
      </c>
      <c r="D7" s="22" t="n">
        <v>45447</v>
      </c>
      <c r="E7" s="21" t="s">
        <v>47</v>
      </c>
      <c r="F7" s="21" t="s">
        <v>48</v>
      </c>
      <c r="G7" s="22" t="n">
        <v>45447</v>
      </c>
      <c r="H7" s="23" t="n">
        <v>1525</v>
      </c>
      <c r="I7" s="23" t="n">
        <f aca="false">IF(ISBLANK(H7),"",H7*1.21)</f>
        <v>1845.25</v>
      </c>
      <c r="J7" s="23" t="n">
        <v>100</v>
      </c>
      <c r="K7" s="23" t="n">
        <v>200</v>
      </c>
    </row>
    <row r="8" customFormat="false" ht="15" hidden="false" customHeight="false" outlineLevel="0" collapsed="false">
      <c r="A8" s="20" t="s">
        <v>11</v>
      </c>
      <c r="B8" s="21" t="s">
        <v>49</v>
      </c>
      <c r="C8" s="21" t="s">
        <v>50</v>
      </c>
      <c r="D8" s="22" t="n">
        <v>45448</v>
      </c>
      <c r="E8" s="21" t="s">
        <v>51</v>
      </c>
      <c r="F8" s="21" t="s">
        <v>52</v>
      </c>
      <c r="G8" s="22" t="n">
        <v>45448</v>
      </c>
      <c r="H8" s="23" t="n">
        <v>255</v>
      </c>
      <c r="I8" s="23" t="n">
        <f aca="false">IF(ISBLANK(H8),"",H8*1.21)</f>
        <v>308.55</v>
      </c>
      <c r="J8" s="23" t="n">
        <v>100</v>
      </c>
      <c r="K8" s="23" t="n">
        <v>200</v>
      </c>
    </row>
    <row r="9" customFormat="false" ht="15" hidden="false" customHeight="false" outlineLevel="0" collapsed="false">
      <c r="A9" s="20" t="s">
        <v>12</v>
      </c>
      <c r="B9" s="21" t="s">
        <v>53</v>
      </c>
      <c r="C9" s="21" t="s">
        <v>54</v>
      </c>
      <c r="D9" s="22" t="n">
        <v>45449</v>
      </c>
      <c r="E9" s="21" t="s">
        <v>55</v>
      </c>
      <c r="F9" s="21" t="s">
        <v>56</v>
      </c>
      <c r="G9" s="22" t="n">
        <v>45449</v>
      </c>
      <c r="H9" s="23" t="n">
        <v>2458</v>
      </c>
      <c r="I9" s="23" t="n">
        <f aca="false">IF(ISBLANK(H9),"",H9*1.21)</f>
        <v>2974.18</v>
      </c>
      <c r="J9" s="23" t="n">
        <v>100</v>
      </c>
      <c r="K9" s="23" t="n">
        <v>200</v>
      </c>
    </row>
    <row r="10" customFormat="false" ht="15" hidden="false" customHeight="false" outlineLevel="0" collapsed="false">
      <c r="A10" s="20" t="s">
        <v>7</v>
      </c>
      <c r="B10" s="21" t="s">
        <v>57</v>
      </c>
      <c r="C10" s="21" t="s">
        <v>58</v>
      </c>
      <c r="D10" s="22" t="n">
        <v>45450</v>
      </c>
      <c r="E10" s="21" t="s">
        <v>59</v>
      </c>
      <c r="F10" s="21" t="s">
        <v>60</v>
      </c>
      <c r="G10" s="22" t="n">
        <v>45450</v>
      </c>
      <c r="H10" s="23" t="n">
        <v>1200</v>
      </c>
      <c r="I10" s="23" t="n">
        <f aca="false">IF(ISBLANK(H10),"",H10*1.21)</f>
        <v>1452</v>
      </c>
      <c r="J10" s="23" t="n">
        <v>100</v>
      </c>
      <c r="K10" s="23" t="n">
        <v>200</v>
      </c>
    </row>
    <row r="11" customFormat="false" ht="16.5" hidden="false" customHeight="true" outlineLevel="0" collapsed="false">
      <c r="A11" s="20" t="s">
        <v>14</v>
      </c>
      <c r="B11" s="21" t="s">
        <v>61</v>
      </c>
      <c r="C11" s="21" t="s">
        <v>62</v>
      </c>
      <c r="D11" s="22" t="n">
        <v>45451</v>
      </c>
      <c r="E11" s="21" t="s">
        <v>63</v>
      </c>
      <c r="F11" s="21" t="s">
        <v>64</v>
      </c>
      <c r="G11" s="22" t="n">
        <v>45451</v>
      </c>
      <c r="H11" s="23" t="n">
        <v>600</v>
      </c>
      <c r="I11" s="23" t="n">
        <f aca="false">IF(ISBLANK(H11),"",H11*1.21)</f>
        <v>726</v>
      </c>
      <c r="J11" s="23" t="n">
        <v>100</v>
      </c>
      <c r="K11" s="23" t="n">
        <v>200</v>
      </c>
    </row>
    <row r="12" customFormat="false" ht="16.5" hidden="false" customHeight="true" outlineLevel="0" collapsed="false">
      <c r="A12" s="20" t="s">
        <v>20</v>
      </c>
      <c r="B12" s="21" t="s">
        <v>65</v>
      </c>
      <c r="C12" s="21" t="s">
        <v>66</v>
      </c>
      <c r="D12" s="22" t="n">
        <v>45452</v>
      </c>
      <c r="E12" s="21" t="s">
        <v>67</v>
      </c>
      <c r="F12" s="21" t="s">
        <v>68</v>
      </c>
      <c r="G12" s="22" t="n">
        <v>45452</v>
      </c>
      <c r="H12" s="23" t="n">
        <v>500</v>
      </c>
      <c r="I12" s="23" t="n">
        <f aca="false">IF(ISBLANK(H12),"",H12*1.21)</f>
        <v>605</v>
      </c>
      <c r="J12" s="23" t="n">
        <v>100</v>
      </c>
      <c r="K12" s="23" t="n">
        <v>200</v>
      </c>
    </row>
    <row r="13" customFormat="false" ht="16.5" hidden="false" customHeight="true" outlineLevel="0" collapsed="false">
      <c r="A13" s="20" t="s">
        <v>21</v>
      </c>
      <c r="B13" s="21" t="s">
        <v>69</v>
      </c>
      <c r="C13" s="21" t="s">
        <v>70</v>
      </c>
      <c r="D13" s="22" t="n">
        <v>45453</v>
      </c>
      <c r="E13" s="21" t="s">
        <v>71</v>
      </c>
      <c r="F13" s="21" t="s">
        <v>72</v>
      </c>
      <c r="G13" s="22" t="n">
        <v>45453</v>
      </c>
      <c r="H13" s="23" t="n">
        <v>1525</v>
      </c>
      <c r="I13" s="23" t="n">
        <f aca="false">IF(ISBLANK(H13),"",H13*1.21)</f>
        <v>1845.25</v>
      </c>
      <c r="J13" s="23" t="n">
        <v>100</v>
      </c>
      <c r="K13" s="23" t="n">
        <v>200</v>
      </c>
    </row>
    <row r="14" customFormat="false" ht="15" hidden="false" customHeight="false" outlineLevel="0" collapsed="false">
      <c r="A14" s="20" t="s">
        <v>12</v>
      </c>
      <c r="B14" s="21" t="s">
        <v>73</v>
      </c>
      <c r="C14" s="21" t="s">
        <v>74</v>
      </c>
      <c r="D14" s="22" t="n">
        <v>45455</v>
      </c>
      <c r="E14" s="21" t="s">
        <v>75</v>
      </c>
      <c r="F14" s="21" t="s">
        <v>76</v>
      </c>
      <c r="G14" s="22" t="n">
        <v>45455</v>
      </c>
      <c r="H14" s="23" t="n">
        <v>2458</v>
      </c>
      <c r="I14" s="23" t="n">
        <f aca="false">IF(ISBLANK(H14),"",H14*1.21)</f>
        <v>2974.18</v>
      </c>
      <c r="J14" s="23" t="n">
        <v>100</v>
      </c>
      <c r="K14" s="23" t="n">
        <v>200</v>
      </c>
    </row>
    <row r="15" customFormat="false" ht="16.5" hidden="false" customHeight="true" outlineLevel="0" collapsed="false">
      <c r="A15" s="20" t="s">
        <v>7</v>
      </c>
      <c r="B15" s="21" t="s">
        <v>77</v>
      </c>
      <c r="C15" s="21" t="s">
        <v>78</v>
      </c>
      <c r="D15" s="22" t="n">
        <v>45456</v>
      </c>
      <c r="E15" s="21" t="s">
        <v>79</v>
      </c>
      <c r="F15" s="21" t="s">
        <v>80</v>
      </c>
      <c r="G15" s="22" t="n">
        <v>45456</v>
      </c>
      <c r="H15" s="23" t="n">
        <v>1200</v>
      </c>
      <c r="I15" s="23" t="n">
        <f aca="false">IF(ISBLANK(H15),"",H15*1.21)</f>
        <v>1452</v>
      </c>
      <c r="J15" s="23" t="n">
        <v>100</v>
      </c>
      <c r="K15" s="23" t="n">
        <v>200</v>
      </c>
    </row>
    <row r="16" customFormat="false" ht="16.5" hidden="false" customHeight="true" outlineLevel="0" collapsed="false">
      <c r="A16" s="20" t="s">
        <v>7</v>
      </c>
      <c r="B16" s="21" t="s">
        <v>81</v>
      </c>
      <c r="C16" s="21" t="s">
        <v>82</v>
      </c>
      <c r="D16" s="22" t="n">
        <v>45457</v>
      </c>
      <c r="E16" s="21" t="s">
        <v>83</v>
      </c>
      <c r="F16" s="21" t="s">
        <v>84</v>
      </c>
      <c r="G16" s="22" t="n">
        <v>45457</v>
      </c>
      <c r="H16" s="23" t="n">
        <v>600</v>
      </c>
      <c r="I16" s="23" t="n">
        <f aca="false">IF(ISBLANK(H16),"",H16*1.21)</f>
        <v>726</v>
      </c>
      <c r="J16" s="23" t="n">
        <v>100</v>
      </c>
      <c r="K16" s="23" t="n">
        <v>200</v>
      </c>
    </row>
    <row r="17" customFormat="false" ht="15" hidden="false" customHeight="true" outlineLevel="0" collapsed="false">
      <c r="A17" s="20"/>
      <c r="B17" s="21"/>
      <c r="C17" s="21"/>
      <c r="D17" s="22"/>
      <c r="E17" s="21"/>
      <c r="F17" s="21"/>
      <c r="G17" s="22"/>
      <c r="H17" s="23"/>
      <c r="I17" s="23" t="str">
        <f aca="false">IF(ISBLANK(H17),"",H17*1.21)</f>
        <v/>
      </c>
      <c r="J17" s="23"/>
      <c r="K17" s="23"/>
    </row>
    <row r="18" customFormat="false" ht="15" hidden="false" customHeight="true" outlineLevel="0" collapsed="false">
      <c r="A18" s="20"/>
      <c r="B18" s="21"/>
      <c r="C18" s="21"/>
      <c r="D18" s="22"/>
      <c r="E18" s="21"/>
      <c r="F18" s="21"/>
      <c r="G18" s="22"/>
      <c r="H18" s="23"/>
      <c r="I18" s="23" t="str">
        <f aca="false">IF(ISBLANK(H18),"",H18*1.21)</f>
        <v/>
      </c>
      <c r="J18" s="23"/>
      <c r="K18" s="23"/>
    </row>
    <row r="19" customFormat="false" ht="15" hidden="false" customHeight="true" outlineLevel="0" collapsed="false">
      <c r="A19" s="20"/>
      <c r="B19" s="21"/>
      <c r="C19" s="21"/>
      <c r="D19" s="22"/>
      <c r="E19" s="21"/>
      <c r="F19" s="21"/>
      <c r="G19" s="22"/>
      <c r="H19" s="23"/>
      <c r="I19" s="23" t="str">
        <f aca="false">IF(ISBLANK(H19),"",H19*1.21)</f>
        <v/>
      </c>
      <c r="J19" s="23"/>
      <c r="K19" s="23"/>
    </row>
    <row r="20" customFormat="false" ht="15" hidden="false" customHeight="true" outlineLevel="0" collapsed="false">
      <c r="A20" s="20"/>
      <c r="B20" s="21"/>
      <c r="C20" s="21"/>
      <c r="D20" s="22"/>
      <c r="E20" s="21"/>
      <c r="F20" s="21"/>
      <c r="G20" s="22"/>
      <c r="H20" s="23"/>
      <c r="I20" s="23" t="str">
        <f aca="false">IF(ISBLANK(H20),"",H20*1.21)</f>
        <v/>
      </c>
      <c r="J20" s="23"/>
      <c r="K20" s="23"/>
    </row>
    <row r="21" customFormat="false" ht="15" hidden="false" customHeight="false" outlineLevel="0" collapsed="false">
      <c r="A21" s="20"/>
      <c r="B21" s="21"/>
      <c r="C21" s="21"/>
      <c r="D21" s="22"/>
      <c r="E21" s="21"/>
      <c r="F21" s="21"/>
      <c r="G21" s="22"/>
      <c r="H21" s="23"/>
      <c r="I21" s="23" t="str">
        <f aca="false">IF(ISBLANK(H21),"",H21*1.21)</f>
        <v/>
      </c>
      <c r="J21" s="23"/>
      <c r="K21" s="23"/>
    </row>
    <row r="22" customFormat="false" ht="15" hidden="false" customHeight="true" outlineLevel="0" collapsed="false">
      <c r="A22" s="20"/>
      <c r="B22" s="21"/>
      <c r="C22" s="21"/>
      <c r="D22" s="22"/>
      <c r="E22" s="21"/>
      <c r="F22" s="21"/>
      <c r="G22" s="22"/>
      <c r="H22" s="23"/>
      <c r="I22" s="23" t="str">
        <f aca="false">IF(ISBLANK(H22),"",H22*1.21)</f>
        <v/>
      </c>
      <c r="J22" s="23"/>
      <c r="K22" s="23"/>
    </row>
    <row r="23" customFormat="false" ht="15" hidden="false" customHeight="true" outlineLevel="0" collapsed="false">
      <c r="A23" s="20"/>
      <c r="B23" s="21"/>
      <c r="C23" s="21"/>
      <c r="D23" s="22"/>
      <c r="E23" s="21"/>
      <c r="F23" s="21"/>
      <c r="G23" s="22"/>
      <c r="H23" s="23"/>
      <c r="I23" s="23" t="str">
        <f aca="false">IF(ISBLANK(H23),"",H23*1.21)</f>
        <v/>
      </c>
      <c r="J23" s="23"/>
      <c r="K23" s="23"/>
    </row>
    <row r="24" customFormat="false" ht="15" hidden="false" customHeight="true" outlineLevel="0" collapsed="false">
      <c r="A24" s="20"/>
      <c r="B24" s="21"/>
      <c r="C24" s="21"/>
      <c r="D24" s="22"/>
      <c r="E24" s="21"/>
      <c r="F24" s="21"/>
      <c r="G24" s="22"/>
      <c r="H24" s="23"/>
      <c r="I24" s="23" t="str">
        <f aca="false">IF(ISBLANK(H24),"",H24*1.21)</f>
        <v/>
      </c>
      <c r="J24" s="23"/>
      <c r="K24" s="23"/>
    </row>
    <row r="25" customFormat="false" ht="15" hidden="false" customHeight="true" outlineLevel="0" collapsed="false">
      <c r="A25" s="20"/>
      <c r="B25" s="21"/>
      <c r="C25" s="21"/>
      <c r="D25" s="22"/>
      <c r="E25" s="21"/>
      <c r="F25" s="21"/>
      <c r="G25" s="22"/>
      <c r="H25" s="23"/>
      <c r="I25" s="23" t="str">
        <f aca="false">IF(ISBLANK(H25),"",H25*1.21)</f>
        <v/>
      </c>
      <c r="J25" s="23"/>
      <c r="K25" s="23"/>
    </row>
    <row r="26" customFormat="false" ht="15" hidden="false" customHeight="true" outlineLevel="0" collapsed="false">
      <c r="A26" s="20"/>
      <c r="B26" s="21"/>
      <c r="C26" s="21"/>
      <c r="D26" s="22"/>
      <c r="E26" s="21"/>
      <c r="F26" s="21"/>
      <c r="G26" s="22"/>
      <c r="H26" s="23"/>
      <c r="I26" s="23" t="str">
        <f aca="false">IF(ISBLANK(H26),"",H26*1.21)</f>
        <v/>
      </c>
      <c r="J26" s="23"/>
      <c r="K26" s="23"/>
    </row>
    <row r="27" customFormat="false" ht="15" hidden="false" customHeight="true" outlineLevel="0" collapsed="false">
      <c r="A27" s="20"/>
      <c r="B27" s="21"/>
      <c r="C27" s="21"/>
      <c r="D27" s="22"/>
      <c r="E27" s="21"/>
      <c r="F27" s="21"/>
      <c r="G27" s="22"/>
      <c r="H27" s="23"/>
      <c r="I27" s="23" t="str">
        <f aca="false">IF(ISBLANK(H27),"",H27*1.21)</f>
        <v/>
      </c>
      <c r="J27" s="23"/>
      <c r="K27" s="23"/>
    </row>
    <row r="28" customFormat="false" ht="15" hidden="false" customHeight="true" outlineLevel="0" collapsed="false">
      <c r="A28" s="20"/>
      <c r="B28" s="21"/>
      <c r="C28" s="21"/>
      <c r="D28" s="22"/>
      <c r="E28" s="21"/>
      <c r="F28" s="21"/>
      <c r="G28" s="22"/>
      <c r="H28" s="23"/>
      <c r="I28" s="23" t="str">
        <f aca="false">IF(ISBLANK(H28),"",H28*1.21)</f>
        <v/>
      </c>
      <c r="J28" s="23"/>
      <c r="K28" s="23"/>
    </row>
    <row r="29" customFormat="false" ht="15" hidden="false" customHeight="true" outlineLevel="0" collapsed="false">
      <c r="A29" s="20"/>
      <c r="B29" s="21"/>
      <c r="C29" s="21"/>
      <c r="D29" s="22"/>
      <c r="E29" s="21"/>
      <c r="F29" s="21"/>
      <c r="G29" s="22"/>
      <c r="H29" s="23"/>
      <c r="I29" s="23" t="str">
        <f aca="false">IF(ISBLANK(H29),"",H29*1.21)</f>
        <v/>
      </c>
      <c r="J29" s="23"/>
      <c r="K29" s="23"/>
    </row>
    <row r="30" customFormat="false" ht="15" hidden="false" customHeight="true" outlineLevel="0" collapsed="false">
      <c r="A30" s="20"/>
      <c r="B30" s="21"/>
      <c r="C30" s="21"/>
      <c r="D30" s="22"/>
      <c r="E30" s="21"/>
      <c r="F30" s="21"/>
      <c r="G30" s="22"/>
      <c r="H30" s="23"/>
      <c r="I30" s="23" t="str">
        <f aca="false">IF(ISBLANK(H30),"",H30*1.21)</f>
        <v/>
      </c>
      <c r="J30" s="23"/>
      <c r="K30" s="23"/>
    </row>
    <row r="31" customFormat="false" ht="15" hidden="false" customHeight="true" outlineLevel="0" collapsed="false">
      <c r="A31" s="20"/>
      <c r="B31" s="21"/>
      <c r="C31" s="21"/>
      <c r="D31" s="22"/>
      <c r="E31" s="21"/>
      <c r="F31" s="21"/>
      <c r="G31" s="22"/>
      <c r="H31" s="23"/>
      <c r="I31" s="23" t="str">
        <f aca="false">IF(ISBLANK(H31),"",H31*1.21)</f>
        <v/>
      </c>
      <c r="J31" s="23"/>
      <c r="K31" s="23"/>
    </row>
    <row r="32" customFormat="false" ht="15" hidden="false" customHeight="true" outlineLevel="0" collapsed="false">
      <c r="A32" s="20"/>
      <c r="B32" s="21"/>
      <c r="C32" s="21"/>
      <c r="D32" s="22"/>
      <c r="E32" s="21"/>
      <c r="F32" s="21"/>
      <c r="G32" s="22"/>
      <c r="H32" s="23"/>
      <c r="I32" s="23" t="str">
        <f aca="false">IF(ISBLANK(H32),"",H32*1.21)</f>
        <v/>
      </c>
      <c r="J32" s="23"/>
      <c r="K32" s="23"/>
    </row>
    <row r="33" customFormat="false" ht="15" hidden="false" customHeight="true" outlineLevel="0" collapsed="false">
      <c r="A33" s="20"/>
      <c r="B33" s="21"/>
      <c r="C33" s="21"/>
      <c r="D33" s="22"/>
      <c r="E33" s="21"/>
      <c r="F33" s="21"/>
      <c r="G33" s="22"/>
      <c r="H33" s="23"/>
      <c r="I33" s="23" t="str">
        <f aca="false">IF(ISBLANK(H33),"",H33*1.21)</f>
        <v/>
      </c>
      <c r="J33" s="23"/>
      <c r="K33" s="23"/>
    </row>
    <row r="34" customFormat="false" ht="15" hidden="false" customHeight="true" outlineLevel="0" collapsed="false">
      <c r="A34" s="20"/>
      <c r="B34" s="21"/>
      <c r="C34" s="21"/>
      <c r="D34" s="22"/>
      <c r="E34" s="21"/>
      <c r="F34" s="21"/>
      <c r="G34" s="22"/>
      <c r="H34" s="23"/>
      <c r="I34" s="23" t="str">
        <f aca="false">IF(ISBLANK(H34),"",H34*1.21)</f>
        <v/>
      </c>
      <c r="J34" s="23"/>
      <c r="K34" s="23"/>
    </row>
    <row r="35" customFormat="false" ht="15" hidden="false" customHeight="true" outlineLevel="0" collapsed="false">
      <c r="A35" s="20"/>
      <c r="B35" s="21"/>
      <c r="C35" s="21"/>
      <c r="D35" s="22"/>
      <c r="E35" s="21"/>
      <c r="F35" s="21"/>
      <c r="G35" s="22"/>
      <c r="H35" s="23"/>
      <c r="I35" s="23" t="str">
        <f aca="false">IF(ISBLANK(H35),"",H35*1.21)</f>
        <v/>
      </c>
      <c r="J35" s="23"/>
      <c r="K35" s="23"/>
    </row>
    <row r="36" customFormat="false" ht="15" hidden="false" customHeight="true" outlineLevel="0" collapsed="false">
      <c r="A36" s="20"/>
      <c r="B36" s="21"/>
      <c r="C36" s="21"/>
      <c r="D36" s="22"/>
      <c r="E36" s="21"/>
      <c r="F36" s="21"/>
      <c r="G36" s="22"/>
      <c r="H36" s="23"/>
      <c r="I36" s="23" t="str">
        <f aca="false">IF(ISBLANK(H36),"",H36*1.21)</f>
        <v/>
      </c>
      <c r="J36" s="23"/>
      <c r="K36" s="23"/>
    </row>
    <row r="37" customFormat="false" ht="15" hidden="false" customHeight="true" outlineLevel="0" collapsed="false">
      <c r="A37" s="20"/>
      <c r="B37" s="21"/>
      <c r="C37" s="21"/>
      <c r="D37" s="22"/>
      <c r="E37" s="21"/>
      <c r="F37" s="21"/>
      <c r="G37" s="22"/>
      <c r="H37" s="23"/>
      <c r="I37" s="23" t="str">
        <f aca="false">IF(ISBLANK(H37),"",H37*1.21)</f>
        <v/>
      </c>
      <c r="J37" s="23"/>
      <c r="K37" s="23"/>
    </row>
    <row r="38" customFormat="false" ht="15" hidden="false" customHeight="true" outlineLevel="0" collapsed="false">
      <c r="A38" s="20"/>
      <c r="B38" s="21"/>
      <c r="C38" s="21"/>
      <c r="D38" s="22"/>
      <c r="E38" s="21"/>
      <c r="F38" s="21"/>
      <c r="G38" s="22"/>
      <c r="H38" s="23"/>
      <c r="I38" s="23" t="str">
        <f aca="false">IF(ISBLANK(H38),"",H38*1.21)</f>
        <v/>
      </c>
      <c r="J38" s="23"/>
      <c r="K38" s="23"/>
    </row>
    <row r="39" customFormat="false" ht="15" hidden="false" customHeight="true" outlineLevel="0" collapsed="false">
      <c r="A39" s="20"/>
      <c r="B39" s="21"/>
      <c r="C39" s="21"/>
      <c r="D39" s="22"/>
      <c r="E39" s="21"/>
      <c r="F39" s="21"/>
      <c r="G39" s="22"/>
      <c r="H39" s="23"/>
      <c r="I39" s="23" t="str">
        <f aca="false">IF(ISBLANK(H39),"",H39*1.21)</f>
        <v/>
      </c>
      <c r="J39" s="23"/>
      <c r="K39" s="23"/>
    </row>
    <row r="40" customFormat="false" ht="15" hidden="false" customHeight="true" outlineLevel="0" collapsed="false">
      <c r="A40" s="20"/>
      <c r="B40" s="21"/>
      <c r="C40" s="21"/>
      <c r="D40" s="22"/>
      <c r="E40" s="21"/>
      <c r="F40" s="21"/>
      <c r="G40" s="22"/>
      <c r="H40" s="23"/>
      <c r="I40" s="23" t="str">
        <f aca="false">IF(ISBLANK(H40),"",H40*1.21)</f>
        <v/>
      </c>
      <c r="J40" s="23"/>
      <c r="K40" s="23"/>
    </row>
    <row r="41" customFormat="false" ht="15" hidden="false" customHeight="true" outlineLevel="0" collapsed="false">
      <c r="A41" s="20"/>
      <c r="B41" s="21"/>
      <c r="C41" s="21"/>
      <c r="D41" s="22"/>
      <c r="E41" s="21"/>
      <c r="F41" s="21"/>
      <c r="G41" s="22"/>
      <c r="H41" s="23"/>
      <c r="I41" s="23" t="str">
        <f aca="false">IF(ISBLANK(H41),"",H41*1.21)</f>
        <v/>
      </c>
      <c r="J41" s="23"/>
      <c r="K41" s="23"/>
    </row>
    <row r="42" customFormat="false" ht="15" hidden="false" customHeight="true" outlineLevel="0" collapsed="false">
      <c r="A42" s="20"/>
      <c r="B42" s="21"/>
      <c r="C42" s="21"/>
      <c r="D42" s="22"/>
      <c r="E42" s="21"/>
      <c r="F42" s="21"/>
      <c r="G42" s="22"/>
      <c r="H42" s="23"/>
      <c r="I42" s="23" t="str">
        <f aca="false">IF(ISBLANK(H42),"",H42*1.21)</f>
        <v/>
      </c>
      <c r="J42" s="23"/>
      <c r="K42" s="23"/>
    </row>
    <row r="43" customFormat="false" ht="15" hidden="false" customHeight="true" outlineLevel="0" collapsed="false">
      <c r="A43" s="20"/>
      <c r="B43" s="21"/>
      <c r="C43" s="21"/>
      <c r="D43" s="22"/>
      <c r="E43" s="21"/>
      <c r="F43" s="21"/>
      <c r="G43" s="22"/>
      <c r="H43" s="23"/>
      <c r="I43" s="23" t="str">
        <f aca="false">IF(ISBLANK(H43),"",H43*1.21)</f>
        <v/>
      </c>
      <c r="J43" s="23"/>
      <c r="K43" s="23"/>
    </row>
    <row r="44" customFormat="false" ht="15" hidden="false" customHeight="true" outlineLevel="0" collapsed="false">
      <c r="A44" s="20"/>
      <c r="B44" s="21"/>
      <c r="C44" s="21"/>
      <c r="D44" s="22"/>
      <c r="E44" s="21"/>
      <c r="F44" s="21"/>
      <c r="G44" s="22"/>
      <c r="H44" s="23"/>
      <c r="I44" s="23" t="str">
        <f aca="false">IF(ISBLANK(H44),"",H44*1.21)</f>
        <v/>
      </c>
      <c r="J44" s="23"/>
      <c r="K44" s="23"/>
    </row>
    <row r="45" customFormat="false" ht="15" hidden="false" customHeight="true" outlineLevel="0" collapsed="false">
      <c r="A45" s="20"/>
      <c r="B45" s="21"/>
      <c r="C45" s="21"/>
      <c r="D45" s="22"/>
      <c r="E45" s="21"/>
      <c r="F45" s="21"/>
      <c r="G45" s="22"/>
      <c r="H45" s="23"/>
      <c r="I45" s="23" t="str">
        <f aca="false">IF(ISBLANK(H45),"",H45*1.21)</f>
        <v/>
      </c>
      <c r="J45" s="23"/>
      <c r="K45" s="23"/>
    </row>
    <row r="46" customFormat="false" ht="15" hidden="false" customHeight="true" outlineLevel="0" collapsed="false">
      <c r="A46" s="20"/>
      <c r="B46" s="21"/>
      <c r="C46" s="21"/>
      <c r="D46" s="22"/>
      <c r="E46" s="21"/>
      <c r="F46" s="21"/>
      <c r="G46" s="22"/>
      <c r="H46" s="23"/>
      <c r="I46" s="23" t="str">
        <f aca="false">IF(ISBLANK(H46),"",H46*1.21)</f>
        <v/>
      </c>
      <c r="J46" s="23"/>
      <c r="K46" s="23"/>
    </row>
    <row r="47" customFormat="false" ht="15" hidden="false" customHeight="true" outlineLevel="0" collapsed="false">
      <c r="A47" s="20"/>
      <c r="B47" s="21"/>
      <c r="C47" s="21"/>
      <c r="D47" s="22"/>
      <c r="E47" s="21"/>
      <c r="F47" s="21"/>
      <c r="G47" s="22"/>
      <c r="H47" s="23"/>
      <c r="I47" s="23" t="str">
        <f aca="false">IF(ISBLANK(H47),"",H47*1.21)</f>
        <v/>
      </c>
      <c r="J47" s="23"/>
      <c r="K47" s="23"/>
    </row>
    <row r="48" customFormat="false" ht="15" hidden="false" customHeight="true" outlineLevel="0" collapsed="false">
      <c r="A48" s="20"/>
      <c r="B48" s="21"/>
      <c r="C48" s="21"/>
      <c r="D48" s="22"/>
      <c r="E48" s="21"/>
      <c r="F48" s="21"/>
      <c r="G48" s="22"/>
      <c r="H48" s="23"/>
      <c r="I48" s="23" t="str">
        <f aca="false">IF(ISBLANK(H48),"",H48*1.21)</f>
        <v/>
      </c>
      <c r="J48" s="23"/>
      <c r="K48" s="23"/>
    </row>
    <row r="49" customFormat="false" ht="15" hidden="false" customHeight="true" outlineLevel="0" collapsed="false">
      <c r="A49" s="20"/>
      <c r="B49" s="21"/>
      <c r="C49" s="21"/>
      <c r="D49" s="22"/>
      <c r="E49" s="21"/>
      <c r="F49" s="21"/>
      <c r="G49" s="22"/>
      <c r="H49" s="23"/>
      <c r="I49" s="23" t="str">
        <f aca="false">IF(ISBLANK(H49),"",H49*1.21)</f>
        <v/>
      </c>
      <c r="J49" s="23"/>
      <c r="K49" s="23"/>
    </row>
    <row r="50" customFormat="false" ht="15" hidden="false" customHeight="true" outlineLevel="0" collapsed="false">
      <c r="A50" s="20"/>
      <c r="B50" s="21"/>
      <c r="C50" s="21"/>
      <c r="D50" s="22"/>
      <c r="E50" s="21"/>
      <c r="F50" s="21"/>
      <c r="G50" s="22"/>
      <c r="H50" s="23"/>
      <c r="I50" s="23" t="str">
        <f aca="false">IF(ISBLANK(H50),"",H50*1.21)</f>
        <v/>
      </c>
      <c r="J50" s="23"/>
      <c r="K50" s="23"/>
    </row>
    <row r="51" customFormat="false" ht="15" hidden="false" customHeight="true" outlineLevel="0" collapsed="false">
      <c r="A51" s="20"/>
      <c r="B51" s="21"/>
      <c r="C51" s="21"/>
      <c r="D51" s="22"/>
      <c r="E51" s="21"/>
      <c r="F51" s="21"/>
      <c r="G51" s="22"/>
      <c r="H51" s="23"/>
      <c r="I51" s="23" t="str">
        <f aca="false">IF(ISBLANK(H51),"",H51*1.21)</f>
        <v/>
      </c>
      <c r="J51" s="23"/>
      <c r="K51" s="23"/>
    </row>
    <row r="52" customFormat="false" ht="15" hidden="false" customHeight="true" outlineLevel="0" collapsed="false">
      <c r="A52" s="20"/>
      <c r="B52" s="21"/>
      <c r="C52" s="21"/>
      <c r="D52" s="22"/>
      <c r="E52" s="21"/>
      <c r="F52" s="21"/>
      <c r="G52" s="22"/>
      <c r="H52" s="23"/>
      <c r="I52" s="23" t="str">
        <f aca="false">IF(ISBLANK(H52),"",H52*1.21)</f>
        <v/>
      </c>
      <c r="J52" s="23"/>
      <c r="K52" s="23"/>
    </row>
    <row r="53" customFormat="false" ht="15" hidden="false" customHeight="true" outlineLevel="0" collapsed="false">
      <c r="A53" s="20"/>
      <c r="B53" s="21"/>
      <c r="C53" s="21"/>
      <c r="D53" s="22"/>
      <c r="E53" s="21"/>
      <c r="F53" s="21"/>
      <c r="G53" s="22"/>
      <c r="H53" s="23"/>
      <c r="I53" s="23" t="str">
        <f aca="false">IF(ISBLANK(H53),"",H53*1.21)</f>
        <v/>
      </c>
      <c r="J53" s="23"/>
      <c r="K53" s="23"/>
    </row>
    <row r="54" customFormat="false" ht="15" hidden="false" customHeight="true" outlineLevel="0" collapsed="false">
      <c r="A54" s="20"/>
      <c r="B54" s="21"/>
      <c r="C54" s="21"/>
      <c r="D54" s="22"/>
      <c r="E54" s="21"/>
      <c r="F54" s="21"/>
      <c r="G54" s="22"/>
      <c r="H54" s="23"/>
      <c r="I54" s="23" t="str">
        <f aca="false">IF(ISBLANK(H54),"",H54*1.21)</f>
        <v/>
      </c>
      <c r="J54" s="23"/>
      <c r="K54" s="23"/>
    </row>
    <row r="55" customFormat="false" ht="15" hidden="false" customHeight="true" outlineLevel="0" collapsed="false">
      <c r="A55" s="20"/>
      <c r="B55" s="21"/>
      <c r="C55" s="21"/>
      <c r="D55" s="22"/>
      <c r="E55" s="21"/>
      <c r="F55" s="21"/>
      <c r="G55" s="22"/>
      <c r="H55" s="23"/>
      <c r="I55" s="23" t="str">
        <f aca="false">IF(ISBLANK(H55),"",H55*1.21)</f>
        <v/>
      </c>
      <c r="J55" s="23"/>
      <c r="K55" s="23"/>
    </row>
    <row r="56" customFormat="false" ht="15" hidden="false" customHeight="true" outlineLevel="0" collapsed="false">
      <c r="A56" s="20"/>
      <c r="B56" s="21"/>
      <c r="C56" s="21"/>
      <c r="D56" s="22"/>
      <c r="E56" s="21"/>
      <c r="F56" s="21"/>
      <c r="G56" s="22"/>
      <c r="H56" s="23"/>
      <c r="I56" s="23" t="str">
        <f aca="false">IF(ISBLANK(H56),"",H56*1.21)</f>
        <v/>
      </c>
      <c r="J56" s="23"/>
      <c r="K56" s="23"/>
    </row>
    <row r="57" customFormat="false" ht="15" hidden="false" customHeight="true" outlineLevel="0" collapsed="false">
      <c r="A57" s="20"/>
      <c r="B57" s="21"/>
      <c r="C57" s="21"/>
      <c r="D57" s="22"/>
      <c r="E57" s="21"/>
      <c r="F57" s="21"/>
      <c r="G57" s="22"/>
      <c r="H57" s="23"/>
      <c r="I57" s="23" t="str">
        <f aca="false">IF(ISBLANK(H57),"",H57*1.21)</f>
        <v/>
      </c>
      <c r="J57" s="23"/>
      <c r="K57" s="23"/>
    </row>
    <row r="58" customFormat="false" ht="15" hidden="false" customHeight="true" outlineLevel="0" collapsed="false">
      <c r="A58" s="20"/>
      <c r="B58" s="21"/>
      <c r="C58" s="21"/>
      <c r="D58" s="22"/>
      <c r="E58" s="21"/>
      <c r="F58" s="21"/>
      <c r="G58" s="22"/>
      <c r="H58" s="23"/>
      <c r="I58" s="23" t="str">
        <f aca="false">IF(ISBLANK(H58),"",H58*1.21)</f>
        <v/>
      </c>
      <c r="J58" s="23"/>
      <c r="K58" s="23"/>
    </row>
    <row r="59" customFormat="false" ht="15" hidden="false" customHeight="true" outlineLevel="0" collapsed="false">
      <c r="A59" s="20"/>
      <c r="B59" s="21"/>
      <c r="C59" s="21"/>
      <c r="D59" s="22"/>
      <c r="E59" s="21"/>
      <c r="F59" s="21"/>
      <c r="G59" s="22"/>
      <c r="H59" s="23"/>
      <c r="I59" s="23" t="str">
        <f aca="false">IF(ISBLANK(H59),"",H59*1.21)</f>
        <v/>
      </c>
      <c r="J59" s="23"/>
      <c r="K59" s="23"/>
    </row>
    <row r="60" customFormat="false" ht="15" hidden="false" customHeight="true" outlineLevel="0" collapsed="false">
      <c r="A60" s="20"/>
      <c r="B60" s="21"/>
      <c r="C60" s="21"/>
      <c r="D60" s="22"/>
      <c r="E60" s="21"/>
      <c r="F60" s="21"/>
      <c r="G60" s="22"/>
      <c r="H60" s="23"/>
      <c r="I60" s="23" t="str">
        <f aca="false">IF(ISBLANK(H60),"",H60*1.21)</f>
        <v/>
      </c>
      <c r="J60" s="23"/>
      <c r="K60" s="23"/>
    </row>
    <row r="61" customFormat="false" ht="15" hidden="false" customHeight="true" outlineLevel="0" collapsed="false">
      <c r="A61" s="20"/>
      <c r="B61" s="21"/>
      <c r="C61" s="21"/>
      <c r="D61" s="22"/>
      <c r="E61" s="21"/>
      <c r="F61" s="21"/>
      <c r="G61" s="22"/>
      <c r="H61" s="23"/>
      <c r="I61" s="23" t="str">
        <f aca="false">IF(ISBLANK(H61),"",H61*1.21)</f>
        <v/>
      </c>
      <c r="J61" s="23"/>
      <c r="K61" s="23"/>
    </row>
    <row r="62" customFormat="false" ht="15" hidden="false" customHeight="true" outlineLevel="0" collapsed="false">
      <c r="A62" s="20"/>
      <c r="B62" s="21"/>
      <c r="C62" s="21"/>
      <c r="D62" s="22"/>
      <c r="E62" s="21"/>
      <c r="F62" s="21"/>
      <c r="G62" s="22"/>
      <c r="H62" s="23"/>
      <c r="I62" s="23" t="str">
        <f aca="false">IF(ISBLANK(H62),"",H62*1.21)</f>
        <v/>
      </c>
      <c r="J62" s="23"/>
      <c r="K62" s="23"/>
    </row>
    <row r="63" customFormat="false" ht="15" hidden="false" customHeight="true" outlineLevel="0" collapsed="false">
      <c r="A63" s="20"/>
      <c r="B63" s="21"/>
      <c r="C63" s="21"/>
      <c r="D63" s="22"/>
      <c r="E63" s="21"/>
      <c r="F63" s="21"/>
      <c r="G63" s="22"/>
      <c r="H63" s="23"/>
      <c r="I63" s="23" t="str">
        <f aca="false">IF(ISBLANK(H63),"",H63*1.21)</f>
        <v/>
      </c>
      <c r="J63" s="23"/>
      <c r="K63" s="23"/>
    </row>
    <row r="64" customFormat="false" ht="15" hidden="false" customHeight="true" outlineLevel="0" collapsed="false">
      <c r="A64" s="20"/>
      <c r="B64" s="21"/>
      <c r="C64" s="21"/>
      <c r="D64" s="22"/>
      <c r="E64" s="21"/>
      <c r="F64" s="21"/>
      <c r="G64" s="22"/>
      <c r="H64" s="23"/>
      <c r="I64" s="23" t="str">
        <f aca="false">IF(ISBLANK(H64),"",H64*1.21)</f>
        <v/>
      </c>
      <c r="J64" s="23"/>
      <c r="K64" s="23"/>
    </row>
    <row r="65" customFormat="false" ht="15" hidden="false" customHeight="true" outlineLevel="0" collapsed="false">
      <c r="A65" s="20"/>
      <c r="B65" s="21"/>
      <c r="C65" s="21"/>
      <c r="D65" s="22"/>
      <c r="E65" s="21"/>
      <c r="F65" s="21"/>
      <c r="G65" s="22"/>
      <c r="H65" s="23"/>
      <c r="I65" s="23" t="str">
        <f aca="false">IF(ISBLANK(H65),"",H65*1.21)</f>
        <v/>
      </c>
      <c r="J65" s="23"/>
      <c r="K65" s="23"/>
    </row>
    <row r="66" customFormat="false" ht="15" hidden="false" customHeight="true" outlineLevel="0" collapsed="false">
      <c r="A66" s="20"/>
      <c r="B66" s="21"/>
      <c r="C66" s="21"/>
      <c r="D66" s="22"/>
      <c r="E66" s="21"/>
      <c r="F66" s="21"/>
      <c r="G66" s="22"/>
      <c r="H66" s="23"/>
      <c r="I66" s="23" t="str">
        <f aca="false">IF(ISBLANK(H66),"",H66*1.21)</f>
        <v/>
      </c>
      <c r="J66" s="23"/>
      <c r="K66" s="23"/>
    </row>
    <row r="67" customFormat="false" ht="15" hidden="false" customHeight="true" outlineLevel="0" collapsed="false">
      <c r="A67" s="20"/>
      <c r="B67" s="21"/>
      <c r="C67" s="21"/>
      <c r="D67" s="22"/>
      <c r="E67" s="21"/>
      <c r="F67" s="21"/>
      <c r="G67" s="22"/>
      <c r="H67" s="23"/>
      <c r="I67" s="23" t="str">
        <f aca="false">IF(ISBLANK(H67),"",H67*1.21)</f>
        <v/>
      </c>
      <c r="J67" s="23"/>
      <c r="K67" s="23"/>
    </row>
    <row r="68" customFormat="false" ht="15" hidden="false" customHeight="true" outlineLevel="0" collapsed="false">
      <c r="A68" s="20"/>
      <c r="B68" s="21"/>
      <c r="C68" s="21"/>
      <c r="D68" s="22"/>
      <c r="E68" s="21"/>
      <c r="F68" s="21"/>
      <c r="G68" s="22"/>
      <c r="H68" s="23"/>
      <c r="I68" s="23" t="str">
        <f aca="false">IF(ISBLANK(H68),"",H68*1.21)</f>
        <v/>
      </c>
      <c r="J68" s="23"/>
      <c r="K68" s="23"/>
    </row>
    <row r="69" customFormat="false" ht="15" hidden="false" customHeight="true" outlineLevel="0" collapsed="false">
      <c r="A69" s="20"/>
      <c r="B69" s="21"/>
      <c r="C69" s="21"/>
      <c r="D69" s="22"/>
      <c r="E69" s="21"/>
      <c r="F69" s="21"/>
      <c r="G69" s="22"/>
      <c r="H69" s="23"/>
      <c r="I69" s="23" t="str">
        <f aca="false">IF(ISBLANK(H69),"",H69*1.21)</f>
        <v/>
      </c>
      <c r="J69" s="23"/>
      <c r="K69" s="23"/>
    </row>
    <row r="70" customFormat="false" ht="15" hidden="false" customHeight="true" outlineLevel="0" collapsed="false">
      <c r="A70" s="20"/>
      <c r="B70" s="21"/>
      <c r="C70" s="21"/>
      <c r="D70" s="22"/>
      <c r="E70" s="21"/>
      <c r="F70" s="21"/>
      <c r="G70" s="22"/>
      <c r="H70" s="23"/>
      <c r="I70" s="23" t="str">
        <f aca="false">IF(ISBLANK(H70),"",H70*1.21)</f>
        <v/>
      </c>
      <c r="J70" s="23"/>
      <c r="K70" s="23"/>
    </row>
    <row r="71" customFormat="false" ht="15" hidden="false" customHeight="true" outlineLevel="0" collapsed="false">
      <c r="A71" s="20"/>
      <c r="B71" s="21"/>
      <c r="C71" s="21"/>
      <c r="D71" s="22"/>
      <c r="E71" s="21"/>
      <c r="F71" s="21"/>
      <c r="G71" s="22"/>
      <c r="H71" s="23"/>
      <c r="I71" s="23" t="str">
        <f aca="false">IF(ISBLANK(H71),"",H71*1.21)</f>
        <v/>
      </c>
      <c r="J71" s="23"/>
      <c r="K71" s="23"/>
    </row>
    <row r="72" customFormat="false" ht="15" hidden="false" customHeight="true" outlineLevel="0" collapsed="false">
      <c r="A72" s="20"/>
      <c r="B72" s="21"/>
      <c r="C72" s="21"/>
      <c r="D72" s="22"/>
      <c r="E72" s="21"/>
      <c r="F72" s="21"/>
      <c r="G72" s="22"/>
      <c r="H72" s="23"/>
      <c r="I72" s="23" t="str">
        <f aca="false">IF(ISBLANK(H72),"",H72*1.21)</f>
        <v/>
      </c>
      <c r="J72" s="23"/>
      <c r="K72" s="23"/>
    </row>
    <row r="73" customFormat="false" ht="15" hidden="false" customHeight="true" outlineLevel="0" collapsed="false">
      <c r="A73" s="20"/>
      <c r="B73" s="21"/>
      <c r="C73" s="21"/>
      <c r="D73" s="22"/>
      <c r="E73" s="21"/>
      <c r="F73" s="21"/>
      <c r="G73" s="22"/>
      <c r="H73" s="23"/>
      <c r="I73" s="23" t="str">
        <f aca="false">IF(ISBLANK(H73),"",H73*1.21)</f>
        <v/>
      </c>
      <c r="J73" s="23"/>
      <c r="K73" s="23"/>
    </row>
    <row r="74" customFormat="false" ht="15" hidden="false" customHeight="true" outlineLevel="0" collapsed="false">
      <c r="A74" s="20"/>
      <c r="B74" s="21"/>
      <c r="C74" s="21"/>
      <c r="D74" s="22"/>
      <c r="E74" s="21"/>
      <c r="F74" s="21"/>
      <c r="G74" s="22"/>
      <c r="H74" s="23"/>
      <c r="I74" s="23" t="str">
        <f aca="false">IF(ISBLANK(H74),"",H74*1.21)</f>
        <v/>
      </c>
      <c r="J74" s="23"/>
      <c r="K74" s="23"/>
    </row>
    <row r="75" customFormat="false" ht="15" hidden="false" customHeight="true" outlineLevel="0" collapsed="false">
      <c r="A75" s="20"/>
      <c r="B75" s="21"/>
      <c r="C75" s="21"/>
      <c r="D75" s="22"/>
      <c r="E75" s="21"/>
      <c r="F75" s="21"/>
      <c r="G75" s="22"/>
      <c r="H75" s="23"/>
      <c r="I75" s="23" t="str">
        <f aca="false">IF(ISBLANK(H75),"",H75*1.21)</f>
        <v/>
      </c>
      <c r="J75" s="23"/>
      <c r="K75" s="23"/>
    </row>
    <row r="76" customFormat="false" ht="15" hidden="false" customHeight="true" outlineLevel="0" collapsed="false">
      <c r="A76" s="20"/>
      <c r="B76" s="21"/>
      <c r="C76" s="21"/>
      <c r="D76" s="22"/>
      <c r="E76" s="21"/>
      <c r="F76" s="21"/>
      <c r="G76" s="22"/>
      <c r="H76" s="23"/>
      <c r="I76" s="23" t="str">
        <f aca="false">IF(ISBLANK(H76),"",H76*1.21)</f>
        <v/>
      </c>
      <c r="J76" s="23"/>
      <c r="K76" s="23"/>
    </row>
    <row r="77" customFormat="false" ht="15" hidden="false" customHeight="true" outlineLevel="0" collapsed="false">
      <c r="A77" s="20"/>
      <c r="B77" s="21"/>
      <c r="C77" s="21"/>
      <c r="D77" s="22"/>
      <c r="E77" s="21"/>
      <c r="F77" s="21"/>
      <c r="G77" s="22"/>
      <c r="H77" s="23"/>
      <c r="I77" s="23" t="str">
        <f aca="false">IF(ISBLANK(H77),"",H77*1.21)</f>
        <v/>
      </c>
      <c r="J77" s="23"/>
      <c r="K77" s="23"/>
    </row>
    <row r="78" customFormat="false" ht="15" hidden="false" customHeight="true" outlineLevel="0" collapsed="false">
      <c r="A78" s="20"/>
      <c r="B78" s="21"/>
      <c r="C78" s="21"/>
      <c r="D78" s="22"/>
      <c r="E78" s="21"/>
      <c r="F78" s="21"/>
      <c r="G78" s="22"/>
      <c r="H78" s="23"/>
      <c r="I78" s="23" t="str">
        <f aca="false">IF(ISBLANK(H78),"",H78*1.21)</f>
        <v/>
      </c>
      <c r="J78" s="23"/>
      <c r="K78" s="23"/>
    </row>
    <row r="79" customFormat="false" ht="15" hidden="false" customHeight="true" outlineLevel="0" collapsed="false">
      <c r="A79" s="20"/>
      <c r="B79" s="21"/>
      <c r="C79" s="21"/>
      <c r="D79" s="22"/>
      <c r="E79" s="21"/>
      <c r="F79" s="21"/>
      <c r="G79" s="22"/>
      <c r="H79" s="23"/>
      <c r="I79" s="23" t="str">
        <f aca="false">IF(ISBLANK(H79),"",H79*1.21)</f>
        <v/>
      </c>
      <c r="J79" s="23"/>
      <c r="K79" s="23"/>
    </row>
    <row r="80" customFormat="false" ht="15" hidden="false" customHeight="true" outlineLevel="0" collapsed="false">
      <c r="A80" s="20"/>
      <c r="B80" s="21"/>
      <c r="C80" s="21"/>
      <c r="D80" s="22"/>
      <c r="E80" s="21"/>
      <c r="F80" s="21"/>
      <c r="G80" s="22"/>
      <c r="H80" s="23"/>
      <c r="I80" s="23" t="str">
        <f aca="false">IF(ISBLANK(H80),"",H80*1.21)</f>
        <v/>
      </c>
      <c r="J80" s="23"/>
      <c r="K80" s="23"/>
    </row>
    <row r="81" customFormat="false" ht="15" hidden="false" customHeight="true" outlineLevel="0" collapsed="false">
      <c r="A81" s="20"/>
      <c r="B81" s="21"/>
      <c r="C81" s="21"/>
      <c r="D81" s="22"/>
      <c r="E81" s="21"/>
      <c r="F81" s="21"/>
      <c r="G81" s="22"/>
      <c r="H81" s="23"/>
      <c r="I81" s="23" t="str">
        <f aca="false">IF(ISBLANK(H81),"",H81*1.21)</f>
        <v/>
      </c>
      <c r="J81" s="23"/>
      <c r="K81" s="23"/>
    </row>
    <row r="82" customFormat="false" ht="15" hidden="false" customHeight="true" outlineLevel="0" collapsed="false">
      <c r="A82" s="20"/>
      <c r="B82" s="21"/>
      <c r="C82" s="21"/>
      <c r="D82" s="22"/>
      <c r="E82" s="21"/>
      <c r="F82" s="21"/>
      <c r="G82" s="22"/>
      <c r="H82" s="23"/>
      <c r="I82" s="23" t="str">
        <f aca="false">IF(ISBLANK(H82),"",H82*1.21)</f>
        <v/>
      </c>
      <c r="J82" s="23"/>
      <c r="K82" s="23"/>
    </row>
    <row r="83" customFormat="false" ht="15" hidden="false" customHeight="true" outlineLevel="0" collapsed="false">
      <c r="A83" s="20"/>
      <c r="B83" s="21"/>
      <c r="C83" s="21"/>
      <c r="D83" s="22"/>
      <c r="E83" s="21"/>
      <c r="F83" s="21"/>
      <c r="G83" s="22"/>
      <c r="H83" s="23"/>
      <c r="I83" s="23" t="str">
        <f aca="false">IF(ISBLANK(H83),"",H83*1.21)</f>
        <v/>
      </c>
      <c r="J83" s="23"/>
      <c r="K83" s="23"/>
    </row>
    <row r="84" customFormat="false" ht="15" hidden="false" customHeight="true" outlineLevel="0" collapsed="false">
      <c r="A84" s="20"/>
      <c r="B84" s="21"/>
      <c r="C84" s="21"/>
      <c r="D84" s="22"/>
      <c r="E84" s="21"/>
      <c r="F84" s="21"/>
      <c r="G84" s="22"/>
      <c r="H84" s="23"/>
      <c r="I84" s="23" t="str">
        <f aca="false">IF(ISBLANK(H84),"",H84*1.21)</f>
        <v/>
      </c>
      <c r="J84" s="23"/>
      <c r="K84" s="23"/>
    </row>
    <row r="85" customFormat="false" ht="15" hidden="false" customHeight="true" outlineLevel="0" collapsed="false">
      <c r="A85" s="20"/>
      <c r="B85" s="21"/>
      <c r="C85" s="21"/>
      <c r="D85" s="22"/>
      <c r="E85" s="21"/>
      <c r="F85" s="21"/>
      <c r="G85" s="22"/>
      <c r="H85" s="23"/>
      <c r="I85" s="23" t="str">
        <f aca="false">IF(ISBLANK(H85),"",H85*1.21)</f>
        <v/>
      </c>
      <c r="J85" s="23"/>
      <c r="K85" s="23"/>
    </row>
    <row r="86" customFormat="false" ht="15" hidden="false" customHeight="true" outlineLevel="0" collapsed="false">
      <c r="A86" s="20"/>
      <c r="B86" s="21"/>
      <c r="C86" s="21"/>
      <c r="D86" s="22"/>
      <c r="E86" s="21"/>
      <c r="F86" s="21"/>
      <c r="G86" s="22"/>
      <c r="H86" s="23"/>
      <c r="I86" s="23" t="str">
        <f aca="false">IF(ISBLANK(H86),"",H86*1.21)</f>
        <v/>
      </c>
      <c r="J86" s="23"/>
      <c r="K86" s="23"/>
    </row>
    <row r="87" customFormat="false" ht="15" hidden="false" customHeight="true" outlineLevel="0" collapsed="false">
      <c r="A87" s="20"/>
      <c r="B87" s="21"/>
      <c r="C87" s="21"/>
      <c r="D87" s="22"/>
      <c r="E87" s="21"/>
      <c r="F87" s="21"/>
      <c r="G87" s="22"/>
      <c r="H87" s="23"/>
      <c r="I87" s="23" t="str">
        <f aca="false">IF(ISBLANK(H87),"",H87*1.21)</f>
        <v/>
      </c>
      <c r="J87" s="23"/>
      <c r="K87" s="23"/>
    </row>
    <row r="88" customFormat="false" ht="15" hidden="false" customHeight="true" outlineLevel="0" collapsed="false">
      <c r="A88" s="20"/>
      <c r="B88" s="21"/>
      <c r="C88" s="21"/>
      <c r="D88" s="22"/>
      <c r="E88" s="21"/>
      <c r="F88" s="21"/>
      <c r="G88" s="22"/>
      <c r="H88" s="23"/>
      <c r="I88" s="23" t="str">
        <f aca="false">IF(ISBLANK(H88),"",H88*1.21)</f>
        <v/>
      </c>
      <c r="J88" s="23"/>
      <c r="K88" s="23"/>
    </row>
    <row r="89" customFormat="false" ht="15" hidden="false" customHeight="true" outlineLevel="0" collapsed="false">
      <c r="A89" s="20"/>
      <c r="B89" s="21"/>
      <c r="C89" s="21"/>
      <c r="D89" s="22"/>
      <c r="E89" s="21"/>
      <c r="F89" s="21"/>
      <c r="G89" s="22"/>
      <c r="H89" s="23"/>
      <c r="I89" s="23" t="str">
        <f aca="false">IF(ISBLANK(H89),"",H89*1.21)</f>
        <v/>
      </c>
      <c r="J89" s="23"/>
      <c r="K89" s="23"/>
    </row>
    <row r="90" customFormat="false" ht="15" hidden="false" customHeight="true" outlineLevel="0" collapsed="false">
      <c r="A90" s="20"/>
      <c r="B90" s="21"/>
      <c r="C90" s="21"/>
      <c r="D90" s="22"/>
      <c r="E90" s="21"/>
      <c r="F90" s="21"/>
      <c r="G90" s="22"/>
      <c r="H90" s="23"/>
      <c r="I90" s="23" t="str">
        <f aca="false">IF(ISBLANK(H90),"",H90*1.21)</f>
        <v/>
      </c>
      <c r="J90" s="23"/>
      <c r="K90" s="23"/>
    </row>
    <row r="91" customFormat="false" ht="15" hidden="false" customHeight="true" outlineLevel="0" collapsed="false">
      <c r="A91" s="20"/>
      <c r="B91" s="21"/>
      <c r="C91" s="21"/>
      <c r="D91" s="22"/>
      <c r="E91" s="21"/>
      <c r="F91" s="21"/>
      <c r="G91" s="22"/>
      <c r="H91" s="23"/>
      <c r="I91" s="23" t="str">
        <f aca="false">IF(ISBLANK(H91),"",H91*1.21)</f>
        <v/>
      </c>
      <c r="J91" s="23"/>
      <c r="K91" s="23"/>
    </row>
    <row r="92" customFormat="false" ht="15" hidden="false" customHeight="true" outlineLevel="0" collapsed="false">
      <c r="A92" s="20"/>
      <c r="B92" s="21"/>
      <c r="C92" s="21"/>
      <c r="D92" s="22"/>
      <c r="E92" s="21"/>
      <c r="F92" s="21"/>
      <c r="G92" s="22"/>
      <c r="H92" s="23"/>
      <c r="I92" s="23" t="str">
        <f aca="false">IF(ISBLANK(H92),"",H92*1.21)</f>
        <v/>
      </c>
      <c r="J92" s="23"/>
      <c r="K92" s="23"/>
    </row>
    <row r="93" customFormat="false" ht="15" hidden="false" customHeight="true" outlineLevel="0" collapsed="false">
      <c r="A93" s="20"/>
      <c r="B93" s="21"/>
      <c r="C93" s="21"/>
      <c r="D93" s="22"/>
      <c r="E93" s="21"/>
      <c r="F93" s="21"/>
      <c r="G93" s="22"/>
      <c r="H93" s="23"/>
      <c r="I93" s="23" t="str">
        <f aca="false">IF(ISBLANK(H93),"",H93*1.21)</f>
        <v/>
      </c>
      <c r="J93" s="23"/>
      <c r="K93" s="23"/>
    </row>
    <row r="94" customFormat="false" ht="15" hidden="false" customHeight="true" outlineLevel="0" collapsed="false">
      <c r="A94" s="20"/>
      <c r="B94" s="21"/>
      <c r="C94" s="21"/>
      <c r="D94" s="22"/>
      <c r="E94" s="21"/>
      <c r="F94" s="21"/>
      <c r="G94" s="22"/>
      <c r="H94" s="23"/>
      <c r="I94" s="23" t="str">
        <f aca="false">IF(ISBLANK(H94),"",H94*1.21)</f>
        <v/>
      </c>
      <c r="J94" s="23"/>
      <c r="K94" s="23"/>
    </row>
    <row r="95" customFormat="false" ht="15" hidden="false" customHeight="true" outlineLevel="0" collapsed="false">
      <c r="A95" s="20"/>
      <c r="B95" s="21"/>
      <c r="C95" s="21"/>
      <c r="D95" s="22"/>
      <c r="E95" s="21"/>
      <c r="F95" s="21"/>
      <c r="G95" s="22"/>
      <c r="H95" s="23"/>
      <c r="I95" s="23" t="str">
        <f aca="false">IF(ISBLANK(H95),"",H95*1.21)</f>
        <v/>
      </c>
      <c r="J95" s="23"/>
      <c r="K95" s="23"/>
    </row>
    <row r="96" customFormat="false" ht="15" hidden="false" customHeight="true" outlineLevel="0" collapsed="false">
      <c r="A96" s="20"/>
      <c r="B96" s="21"/>
      <c r="C96" s="21"/>
      <c r="D96" s="22"/>
      <c r="E96" s="21"/>
      <c r="F96" s="21"/>
      <c r="G96" s="22"/>
      <c r="H96" s="23"/>
      <c r="I96" s="23" t="str">
        <f aca="false">IF(ISBLANK(H96),"",H96*1.21)</f>
        <v/>
      </c>
      <c r="J96" s="23"/>
      <c r="K96" s="23"/>
    </row>
    <row r="97" customFormat="false" ht="15" hidden="false" customHeight="true" outlineLevel="0" collapsed="false">
      <c r="A97" s="20"/>
      <c r="B97" s="21"/>
      <c r="C97" s="21"/>
      <c r="D97" s="22"/>
      <c r="E97" s="21"/>
      <c r="F97" s="21"/>
      <c r="G97" s="22"/>
      <c r="H97" s="23"/>
      <c r="I97" s="23" t="str">
        <f aca="false">IF(ISBLANK(H97),"",H97*1.21)</f>
        <v/>
      </c>
      <c r="J97" s="23"/>
      <c r="K97" s="23"/>
    </row>
    <row r="98" customFormat="false" ht="15" hidden="false" customHeight="true" outlineLevel="0" collapsed="false">
      <c r="A98" s="20"/>
      <c r="B98" s="21"/>
      <c r="C98" s="21"/>
      <c r="D98" s="22"/>
      <c r="E98" s="21"/>
      <c r="F98" s="21"/>
      <c r="G98" s="22"/>
      <c r="H98" s="23"/>
      <c r="I98" s="23" t="str">
        <f aca="false">IF(ISBLANK(H98),"",H98*1.21)</f>
        <v/>
      </c>
      <c r="J98" s="23"/>
      <c r="K98" s="23"/>
    </row>
    <row r="99" customFormat="false" ht="15" hidden="false" customHeight="true" outlineLevel="0" collapsed="false">
      <c r="A99" s="20"/>
      <c r="B99" s="21"/>
      <c r="C99" s="21"/>
      <c r="D99" s="22"/>
      <c r="E99" s="21"/>
      <c r="F99" s="21"/>
      <c r="G99" s="22"/>
      <c r="H99" s="23"/>
      <c r="I99" s="23" t="str">
        <f aca="false">IF(ISBLANK(H99),"",H99*1.21)</f>
        <v/>
      </c>
      <c r="J99" s="23"/>
      <c r="K99" s="23"/>
    </row>
    <row r="1048560" customFormat="false" ht="12.8" hidden="false" customHeight="true" outlineLevel="0" collapsed="false"/>
    <row r="1048561" customFormat="false" ht="12.8" hidden="false" customHeight="true" outlineLevel="0" collapsed="false"/>
    <row r="1048562" customFormat="false" ht="12.8" hidden="false" customHeight="true" outlineLevel="0" collapsed="false"/>
    <row r="1048563" customFormat="false" ht="12.8" hidden="false" customHeight="true" outlineLevel="0" collapsed="false"/>
    <row r="1048564" customFormat="false" ht="12.8" hidden="false" customHeight="true" outlineLevel="0" collapsed="false"/>
    <row r="1048565" customFormat="false" ht="12.8" hidden="false" customHeight="true" outlineLevel="0" collapsed="false"/>
    <row r="1048566" customFormat="false" ht="12.8" hidden="false" customHeight="true" outlineLevel="0" collapsed="false"/>
    <row r="1048567" customFormat="false" ht="12.8" hidden="false" customHeight="true" outlineLevel="0" collapsed="false"/>
    <row r="1048568" customFormat="false" ht="12.8" hidden="false" customHeight="true" outlineLevel="0" collapsed="false"/>
    <row r="1048569" customFormat="false" ht="12.8" hidden="false" customHeight="true" outlineLevel="0" collapsed="false"/>
    <row r="1048570" customFormat="false" ht="12.8" hidden="false" customHeight="true" outlineLevel="0" collapsed="false"/>
    <row r="1048571" customFormat="false" ht="12.8" hidden="false" customHeight="true" outlineLevel="0" collapsed="false"/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1">
    <mergeCell ref="B1:C1"/>
  </mergeCells>
  <dataValidations count="2">
    <dataValidation allowBlank="true" errorStyle="stop" operator="equal" showDropDown="false" showErrorMessage="true" showInputMessage="false" sqref="B4" type="list">
      <formula1>RESUMEN!$A$3:$A$8</formula1>
      <formula2>0</formula2>
    </dataValidation>
    <dataValidation allowBlank="true" errorStyle="stop" operator="equal" showDropDown="false" showErrorMessage="true" showInputMessage="false" sqref="A4:A99" type="list">
      <formula1>RESUMEN!$A$4:$A$18</formula1>
      <formula2>0</formula2>
    </dataValidation>
  </dataValidations>
  <printOptions headings="false" gridLines="false" gridLinesSet="true" horizontalCentered="true" verticalCentered="false"/>
  <pageMargins left="0.39375" right="0.39375" top="0.560416666666667" bottom="0.560416666666667" header="0.39375" footer="0.39375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>&amp;L&amp;"Calibri,Normal"&amp;12&amp;KffffffAyuntamiento de Córdobda&amp;C&amp;"Calibri,Normal"&amp;12&amp;KffffffDetalle de la cuenta justificativa&amp;R&amp;"Times New Roman,Normal"&amp;12&amp;KffffffIMDEEC</oddHeader>
    <oddFooter>&amp;R&amp;"Times New Roman,Normal"&amp;12&amp;Kffffff&amp;P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168</TotalTime>
  <Application>LibreOffice/25.2.3.1$Windows_X86_64 LibreOffice_project/d8d1af5f77df955194e52baabe19324532ac8e8b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es-ES</dc:language>
  <cp:lastModifiedBy/>
  <cp:lastPrinted>2025-08-05T12:05:10Z</cp:lastPrinted>
  <dcterms:modified xsi:type="dcterms:W3CDTF">2025-08-05T12:39:09Z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